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 주민등록 업무\04. 인구통계\25년11월\"/>
    </mc:Choice>
  </mc:AlternateContent>
  <xr:revisionPtr revIDLastSave="0" documentId="13_ncr:1_{CC24AF7F-B2FC-47DA-8A14-4F0DF0CF5AAD}" xr6:coauthVersionLast="36" xr6:coauthVersionMax="36" xr10:uidLastSave="{00000000-0000-0000-0000-000000000000}"/>
  <bookViews>
    <workbookView xWindow="7605" yWindow="-120" windowWidth="28035" windowHeight="12570" xr2:uid="{00000000-000D-0000-FFFF-FFFF00000000}"/>
  </bookViews>
  <sheets>
    <sheet name="11월" sheetId="38" r:id="rId1"/>
    <sheet name="10월" sheetId="37" r:id="rId2"/>
    <sheet name="9월" sheetId="36" r:id="rId3"/>
    <sheet name="8월" sheetId="35" r:id="rId4"/>
    <sheet name="7월" sheetId="34" r:id="rId5"/>
    <sheet name="6월" sheetId="32" r:id="rId6"/>
    <sheet name="5월" sheetId="33" r:id="rId7"/>
    <sheet name="4월" sheetId="31" r:id="rId8"/>
    <sheet name="3월" sheetId="29" r:id="rId9"/>
    <sheet name="2월" sheetId="30" r:id="rId10"/>
    <sheet name="1월" sheetId="28" r:id="rId11"/>
  </sheets>
  <calcPr calcId="191029"/>
</workbook>
</file>

<file path=xl/calcChain.xml><?xml version="1.0" encoding="utf-8"?>
<calcChain xmlns="http://schemas.openxmlformats.org/spreadsheetml/2006/main">
  <c r="G26" i="38" l="1"/>
  <c r="B26" i="38"/>
  <c r="N26" i="38" s="1"/>
  <c r="G25" i="38"/>
  <c r="B25" i="38"/>
  <c r="G24" i="38"/>
  <c r="B24" i="38"/>
  <c r="G23" i="38"/>
  <c r="B23" i="38"/>
  <c r="G22" i="38"/>
  <c r="B22" i="38"/>
  <c r="N22" i="38" s="1"/>
  <c r="G21" i="38"/>
  <c r="B21" i="38"/>
  <c r="G20" i="38"/>
  <c r="B20" i="38"/>
  <c r="G19" i="38"/>
  <c r="B19" i="38"/>
  <c r="G18" i="38"/>
  <c r="B18" i="38"/>
  <c r="G17" i="38"/>
  <c r="B17" i="38"/>
  <c r="G16" i="38"/>
  <c r="B16" i="38"/>
  <c r="G15" i="38"/>
  <c r="B15" i="38"/>
  <c r="G14" i="38"/>
  <c r="B14" i="38"/>
  <c r="G13" i="38"/>
  <c r="B13" i="38"/>
  <c r="G12" i="38"/>
  <c r="B12" i="38"/>
  <c r="G11" i="38"/>
  <c r="B11" i="38"/>
  <c r="G10" i="38"/>
  <c r="B10" i="38"/>
  <c r="G9" i="38"/>
  <c r="B9" i="38"/>
  <c r="G8" i="38"/>
  <c r="B8" i="38"/>
  <c r="G7" i="38"/>
  <c r="B7" i="38"/>
  <c r="G6" i="38"/>
  <c r="B6" i="38"/>
  <c r="G5" i="38"/>
  <c r="B5" i="38"/>
  <c r="M4" i="38"/>
  <c r="L4" i="38"/>
  <c r="K4" i="38"/>
  <c r="J4" i="38"/>
  <c r="I4" i="38"/>
  <c r="H4" i="38"/>
  <c r="E4" i="38"/>
  <c r="D4" i="38"/>
  <c r="C4" i="38"/>
  <c r="N20" i="38" l="1"/>
  <c r="G4" i="38"/>
  <c r="N11" i="38"/>
  <c r="N19" i="38"/>
  <c r="N23" i="38"/>
  <c r="N25" i="38"/>
  <c r="N7" i="38"/>
  <c r="N15" i="38"/>
  <c r="N6" i="38"/>
  <c r="N10" i="38"/>
  <c r="N14" i="38"/>
  <c r="N18" i="38"/>
  <c r="N5" i="38"/>
  <c r="N9" i="38"/>
  <c r="N13" i="38"/>
  <c r="N17" i="38"/>
  <c r="N21" i="38"/>
  <c r="N12" i="38"/>
  <c r="N24" i="38"/>
  <c r="B4" i="38"/>
  <c r="F4" i="38" s="1"/>
  <c r="N8" i="38"/>
  <c r="N16" i="38"/>
  <c r="B6" i="37"/>
  <c r="B7" i="37"/>
  <c r="B8" i="37"/>
  <c r="B9" i="37"/>
  <c r="B10" i="37"/>
  <c r="B11" i="37"/>
  <c r="B12" i="37"/>
  <c r="B13" i="37"/>
  <c r="B14" i="37"/>
  <c r="B15" i="37"/>
  <c r="B16" i="37"/>
  <c r="B17" i="37"/>
  <c r="B18" i="37"/>
  <c r="B19" i="37"/>
  <c r="B20" i="37"/>
  <c r="B21" i="37"/>
  <c r="B22" i="37"/>
  <c r="B23" i="37"/>
  <c r="B24" i="37"/>
  <c r="B25" i="37"/>
  <c r="B26" i="37"/>
  <c r="B5" i="37"/>
  <c r="G26" i="37"/>
  <c r="G25" i="37"/>
  <c r="G24" i="37"/>
  <c r="G23" i="37"/>
  <c r="G22" i="37"/>
  <c r="G21" i="37"/>
  <c r="G20" i="37"/>
  <c r="G19" i="37"/>
  <c r="G18" i="37"/>
  <c r="G17" i="37"/>
  <c r="G16" i="37"/>
  <c r="G15" i="37"/>
  <c r="G14" i="37"/>
  <c r="G13" i="37"/>
  <c r="G12" i="37"/>
  <c r="G11" i="37"/>
  <c r="G10" i="37"/>
  <c r="G9" i="37"/>
  <c r="G8" i="37"/>
  <c r="G7" i="37"/>
  <c r="G6" i="37"/>
  <c r="G5" i="37"/>
  <c r="M4" i="37"/>
  <c r="L4" i="37"/>
  <c r="K4" i="37"/>
  <c r="J4" i="37"/>
  <c r="I4" i="37"/>
  <c r="H4" i="37"/>
  <c r="E4" i="37"/>
  <c r="D4" i="37"/>
  <c r="C4" i="37"/>
  <c r="N23" i="37" l="1"/>
  <c r="N26" i="37"/>
  <c r="N19" i="37"/>
  <c r="N24" i="37"/>
  <c r="B4" i="37"/>
  <c r="F4" i="37" s="1"/>
  <c r="N11" i="37"/>
  <c r="N15" i="37"/>
  <c r="G4" i="37"/>
  <c r="N5" i="37"/>
  <c r="N7" i="37"/>
  <c r="N9" i="37"/>
  <c r="N13" i="37"/>
  <c r="N17" i="37"/>
  <c r="N21" i="37"/>
  <c r="N25" i="37"/>
  <c r="N6" i="37"/>
  <c r="N8" i="37"/>
  <c r="N10" i="37"/>
  <c r="N12" i="37"/>
  <c r="N14" i="37"/>
  <c r="N16" i="37"/>
  <c r="N18" i="37"/>
  <c r="N20" i="37"/>
  <c r="N22" i="37"/>
  <c r="G26" i="36"/>
  <c r="N26" i="36"/>
  <c r="G25" i="36"/>
  <c r="N25" i="36"/>
  <c r="G24" i="36"/>
  <c r="G23" i="36"/>
  <c r="G22" i="36"/>
  <c r="N22" i="36"/>
  <c r="G21" i="36"/>
  <c r="N21" i="36"/>
  <c r="G20" i="36"/>
  <c r="G19" i="36"/>
  <c r="G18" i="36"/>
  <c r="N18" i="36"/>
  <c r="G17" i="36"/>
  <c r="N17" i="36"/>
  <c r="G16" i="36"/>
  <c r="G15" i="36"/>
  <c r="G14" i="36"/>
  <c r="N14" i="36"/>
  <c r="G13" i="36"/>
  <c r="N13" i="36"/>
  <c r="G12" i="36"/>
  <c r="G11" i="36"/>
  <c r="G10" i="36"/>
  <c r="N10" i="36"/>
  <c r="G9" i="36"/>
  <c r="N9" i="36"/>
  <c r="G8" i="36"/>
  <c r="G7" i="36"/>
  <c r="G6" i="36"/>
  <c r="N12" i="36"/>
  <c r="G5" i="36"/>
  <c r="N19" i="36"/>
  <c r="M4" i="36"/>
  <c r="L4" i="36"/>
  <c r="K4" i="36"/>
  <c r="J4" i="36"/>
  <c r="I4" i="36"/>
  <c r="H4" i="36"/>
  <c r="E4" i="36"/>
  <c r="D4" i="36"/>
  <c r="C4" i="36"/>
  <c r="G4" i="36" l="1"/>
  <c r="B4" i="36"/>
  <c r="F4" i="36" s="1"/>
  <c r="N7" i="36"/>
  <c r="N23" i="36"/>
  <c r="N6" i="36"/>
  <c r="N5" i="36"/>
  <c r="N8" i="36"/>
  <c r="N16" i="36"/>
  <c r="N20" i="36"/>
  <c r="N24" i="36"/>
  <c r="N15" i="36"/>
  <c r="N11" i="36"/>
  <c r="G26" i="35"/>
  <c r="B26" i="35"/>
  <c r="G25" i="35"/>
  <c r="B25" i="35"/>
  <c r="G24" i="35"/>
  <c r="B24" i="35"/>
  <c r="G23" i="35"/>
  <c r="B23" i="35"/>
  <c r="G22" i="35"/>
  <c r="B22" i="35"/>
  <c r="G21" i="35"/>
  <c r="B21" i="35"/>
  <c r="G20" i="35"/>
  <c r="B20" i="35"/>
  <c r="G19" i="35"/>
  <c r="B19" i="35"/>
  <c r="G18" i="35"/>
  <c r="B18" i="35"/>
  <c r="G17" i="35"/>
  <c r="B17" i="35"/>
  <c r="G16" i="35"/>
  <c r="B16" i="35"/>
  <c r="G15" i="35"/>
  <c r="B15" i="35"/>
  <c r="G14" i="35"/>
  <c r="B14" i="35"/>
  <c r="G13" i="35"/>
  <c r="B13" i="35"/>
  <c r="G12" i="35"/>
  <c r="B12" i="35"/>
  <c r="G11" i="35"/>
  <c r="B11" i="35"/>
  <c r="G10" i="35"/>
  <c r="B10" i="35"/>
  <c r="G9" i="35"/>
  <c r="B9" i="35"/>
  <c r="G8" i="35"/>
  <c r="B8" i="35"/>
  <c r="G7" i="35"/>
  <c r="B7" i="35"/>
  <c r="G6" i="35"/>
  <c r="B6" i="35"/>
  <c r="G5" i="35"/>
  <c r="B5" i="35"/>
  <c r="M4" i="35"/>
  <c r="L4" i="35"/>
  <c r="K4" i="35"/>
  <c r="J4" i="35"/>
  <c r="I4" i="35"/>
  <c r="H4" i="35"/>
  <c r="E4" i="35"/>
  <c r="D4" i="35"/>
  <c r="C4" i="35"/>
  <c r="G4" i="35" l="1"/>
  <c r="N10" i="35"/>
  <c r="N8" i="35"/>
  <c r="N26" i="35"/>
  <c r="N6" i="35"/>
  <c r="N12" i="35"/>
  <c r="N16" i="35"/>
  <c r="N20" i="35"/>
  <c r="N24" i="35"/>
  <c r="B4" i="35"/>
  <c r="F4" i="35" s="1"/>
  <c r="N9" i="35"/>
  <c r="N13" i="35"/>
  <c r="N17" i="35"/>
  <c r="N21" i="35"/>
  <c r="N23" i="35"/>
  <c r="N25" i="35"/>
  <c r="N18" i="35"/>
  <c r="N5" i="35"/>
  <c r="N14" i="35"/>
  <c r="N7" i="35"/>
  <c r="N11" i="35"/>
  <c r="N15" i="35"/>
  <c r="N19" i="35"/>
  <c r="N22" i="35"/>
  <c r="B5" i="34"/>
  <c r="B6" i="34"/>
  <c r="B7" i="34"/>
  <c r="N24" i="34" s="1"/>
  <c r="B8" i="34"/>
  <c r="B9" i="34"/>
  <c r="B10" i="34"/>
  <c r="B11" i="34"/>
  <c r="B12" i="34"/>
  <c r="B13" i="34"/>
  <c r="B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N26" i="34" s="1"/>
  <c r="G26" i="34"/>
  <c r="G25" i="34"/>
  <c r="G24" i="34"/>
  <c r="G23" i="34"/>
  <c r="G22" i="34"/>
  <c r="G21" i="34"/>
  <c r="G20" i="34"/>
  <c r="G19" i="34"/>
  <c r="G18" i="34"/>
  <c r="G17" i="34"/>
  <c r="G16" i="34"/>
  <c r="G15" i="34"/>
  <c r="G14" i="34"/>
  <c r="G13" i="34"/>
  <c r="G12" i="34"/>
  <c r="G11" i="34"/>
  <c r="N11" i="34"/>
  <c r="G10" i="34"/>
  <c r="G9" i="34"/>
  <c r="G8" i="34"/>
  <c r="G7" i="34"/>
  <c r="G6" i="34"/>
  <c r="G5" i="34"/>
  <c r="M4" i="34"/>
  <c r="L4" i="34"/>
  <c r="K4" i="34"/>
  <c r="J4" i="34"/>
  <c r="I4" i="34"/>
  <c r="H4" i="34"/>
  <c r="E4" i="34"/>
  <c r="D4" i="34"/>
  <c r="C4" i="34"/>
  <c r="N19" i="34" l="1"/>
  <c r="N6" i="34"/>
  <c r="G4" i="34"/>
  <c r="N16" i="34"/>
  <c r="N20" i="34"/>
  <c r="N12" i="34"/>
  <c r="N10" i="34"/>
  <c r="N22" i="34"/>
  <c r="N23" i="34"/>
  <c r="N25" i="34"/>
  <c r="N15" i="34"/>
  <c r="N14" i="34"/>
  <c r="N5" i="34"/>
  <c r="N21" i="34"/>
  <c r="N17" i="34"/>
  <c r="N8" i="34"/>
  <c r="N9" i="34"/>
  <c r="N13" i="34"/>
  <c r="B4" i="34"/>
  <c r="F4" i="34" s="1"/>
  <c r="N7" i="34"/>
  <c r="N18" i="34"/>
  <c r="G26" i="33"/>
  <c r="B26" i="33"/>
  <c r="G25" i="33"/>
  <c r="B25" i="33"/>
  <c r="G24" i="33"/>
  <c r="B24" i="33"/>
  <c r="G23" i="33"/>
  <c r="B23" i="33"/>
  <c r="G22" i="33"/>
  <c r="B22" i="33"/>
  <c r="G21" i="33"/>
  <c r="B21" i="33"/>
  <c r="G20" i="33"/>
  <c r="B20" i="33"/>
  <c r="G19" i="33"/>
  <c r="B19" i="33"/>
  <c r="G18" i="33"/>
  <c r="B18" i="33"/>
  <c r="G17" i="33"/>
  <c r="B17" i="33"/>
  <c r="G16" i="33"/>
  <c r="B16" i="33"/>
  <c r="G15" i="33"/>
  <c r="B15" i="33"/>
  <c r="G14" i="33"/>
  <c r="B14" i="33"/>
  <c r="G13" i="33"/>
  <c r="B13" i="33"/>
  <c r="G12" i="33"/>
  <c r="B12" i="33"/>
  <c r="G11" i="33"/>
  <c r="B11" i="33"/>
  <c r="G10" i="33"/>
  <c r="B10" i="33"/>
  <c r="G9" i="33"/>
  <c r="B9" i="33"/>
  <c r="G8" i="33"/>
  <c r="B8" i="33"/>
  <c r="G7" i="33"/>
  <c r="B7" i="33"/>
  <c r="G6" i="33"/>
  <c r="B6" i="33"/>
  <c r="N6" i="33" s="1"/>
  <c r="G5" i="33"/>
  <c r="B5" i="33"/>
  <c r="M4" i="33"/>
  <c r="L4" i="33"/>
  <c r="K4" i="33"/>
  <c r="J4" i="33"/>
  <c r="I4" i="33"/>
  <c r="H4" i="33"/>
  <c r="E4" i="33"/>
  <c r="D4" i="33"/>
  <c r="C4" i="33"/>
  <c r="B4" i="33"/>
  <c r="F4" i="33" s="1"/>
  <c r="N5" i="33" l="1"/>
  <c r="N8" i="33"/>
  <c r="N11" i="33"/>
  <c r="N14" i="33"/>
  <c r="N17" i="33"/>
  <c r="N20" i="33"/>
  <c r="N23" i="33"/>
  <c r="N26" i="33"/>
  <c r="N9" i="33"/>
  <c r="N15" i="33"/>
  <c r="N24" i="33"/>
  <c r="G4" i="33"/>
  <c r="N12" i="33"/>
  <c r="N18" i="33"/>
  <c r="N21" i="33"/>
  <c r="N7" i="33"/>
  <c r="N10" i="33"/>
  <c r="N13" i="33"/>
  <c r="N16" i="33"/>
  <c r="N19" i="33"/>
  <c r="N22" i="33"/>
  <c r="N25" i="33"/>
  <c r="G26" i="32"/>
  <c r="B26" i="32"/>
  <c r="G25" i="32"/>
  <c r="B25" i="32"/>
  <c r="G24" i="32"/>
  <c r="B24" i="32"/>
  <c r="G23" i="32"/>
  <c r="B23" i="32"/>
  <c r="G22" i="32"/>
  <c r="B22" i="32"/>
  <c r="G21" i="32"/>
  <c r="B21" i="32"/>
  <c r="G20" i="32"/>
  <c r="B20" i="32"/>
  <c r="G19" i="32"/>
  <c r="B19" i="32"/>
  <c r="G18" i="32"/>
  <c r="B18" i="32"/>
  <c r="G17" i="32"/>
  <c r="B17" i="32"/>
  <c r="G16" i="32"/>
  <c r="B16" i="32"/>
  <c r="G15" i="32"/>
  <c r="B15" i="32"/>
  <c r="G14" i="32"/>
  <c r="B14" i="32"/>
  <c r="G13" i="32"/>
  <c r="B13" i="32"/>
  <c r="G12" i="32"/>
  <c r="B12" i="32"/>
  <c r="G11" i="32"/>
  <c r="B11" i="32"/>
  <c r="G10" i="32"/>
  <c r="B10" i="32"/>
  <c r="G9" i="32"/>
  <c r="B9" i="32"/>
  <c r="G8" i="32"/>
  <c r="B8" i="32"/>
  <c r="G7" i="32"/>
  <c r="B7" i="32"/>
  <c r="G6" i="32"/>
  <c r="B6" i="32"/>
  <c r="G5" i="32"/>
  <c r="B5" i="32"/>
  <c r="M4" i="32"/>
  <c r="L4" i="32"/>
  <c r="K4" i="32"/>
  <c r="J4" i="32"/>
  <c r="I4" i="32"/>
  <c r="H4" i="32"/>
  <c r="E4" i="32"/>
  <c r="D4" i="32"/>
  <c r="C4" i="32"/>
  <c r="G4" i="32" l="1"/>
  <c r="N25" i="32"/>
  <c r="N13" i="32"/>
  <c r="N19" i="32"/>
  <c r="N7" i="32"/>
  <c r="N15" i="32"/>
  <c r="N8" i="32"/>
  <c r="N11" i="32"/>
  <c r="N23" i="32"/>
  <c r="N5" i="32"/>
  <c r="N17" i="32"/>
  <c r="N9" i="32"/>
  <c r="N12" i="32"/>
  <c r="N21" i="32"/>
  <c r="N10" i="32"/>
  <c r="N22" i="32"/>
  <c r="N20" i="32"/>
  <c r="N18" i="32"/>
  <c r="N16" i="32"/>
  <c r="B4" i="32"/>
  <c r="F4" i="32" s="1"/>
  <c r="N14" i="32"/>
  <c r="N26" i="32"/>
  <c r="N24" i="32"/>
  <c r="N6" i="32"/>
  <c r="G26" i="31"/>
  <c r="B26" i="31"/>
  <c r="G25" i="31"/>
  <c r="B25" i="31"/>
  <c r="G24" i="31"/>
  <c r="B24" i="31"/>
  <c r="G23" i="31"/>
  <c r="B23" i="31"/>
  <c r="G22" i="31"/>
  <c r="B22" i="31"/>
  <c r="G21" i="31"/>
  <c r="B21" i="31"/>
  <c r="G20" i="31"/>
  <c r="B20" i="31"/>
  <c r="G19" i="31"/>
  <c r="B19" i="31"/>
  <c r="G18" i="31"/>
  <c r="B18" i="31"/>
  <c r="G17" i="31"/>
  <c r="B17" i="31"/>
  <c r="G16" i="31"/>
  <c r="B16" i="31"/>
  <c r="G15" i="31"/>
  <c r="B15" i="31"/>
  <c r="G14" i="31"/>
  <c r="B14" i="31"/>
  <c r="G13" i="31"/>
  <c r="B13" i="31"/>
  <c r="G12" i="31"/>
  <c r="B12" i="31"/>
  <c r="G11" i="31"/>
  <c r="B11" i="31"/>
  <c r="G10" i="31"/>
  <c r="B10" i="31"/>
  <c r="G9" i="31"/>
  <c r="B9" i="31"/>
  <c r="G8" i="31"/>
  <c r="B8" i="31"/>
  <c r="G7" i="31"/>
  <c r="B7" i="31"/>
  <c r="G6" i="31"/>
  <c r="B6" i="31"/>
  <c r="G5" i="31"/>
  <c r="G4" i="31" s="1"/>
  <c r="B5" i="31"/>
  <c r="B4" i="31" s="1"/>
  <c r="M4" i="31"/>
  <c r="L4" i="31"/>
  <c r="K4" i="31"/>
  <c r="J4" i="31"/>
  <c r="I4" i="31"/>
  <c r="H4" i="31"/>
  <c r="E4" i="31"/>
  <c r="D4" i="31"/>
  <c r="C4" i="31"/>
  <c r="N5" i="31" l="1"/>
  <c r="N13" i="31"/>
  <c r="N9" i="31"/>
  <c r="N24" i="31"/>
  <c r="N6" i="31"/>
  <c r="N12" i="31"/>
  <c r="N15" i="31"/>
  <c r="N18" i="31"/>
  <c r="N21" i="31"/>
  <c r="N25" i="31"/>
  <c r="N19" i="31"/>
  <c r="N22" i="31"/>
  <c r="N7" i="31"/>
  <c r="N10" i="31"/>
  <c r="N16" i="31"/>
  <c r="N8" i="31"/>
  <c r="N14" i="31"/>
  <c r="N17" i="31"/>
  <c r="N26" i="31"/>
  <c r="N11" i="31"/>
  <c r="N20" i="31"/>
  <c r="N23" i="31"/>
  <c r="F4" i="31"/>
  <c r="G26" i="30"/>
  <c r="B26" i="30"/>
  <c r="G25" i="30"/>
  <c r="B25" i="30"/>
  <c r="N25" i="30" s="1"/>
  <c r="G24" i="30"/>
  <c r="B24" i="30"/>
  <c r="G23" i="30"/>
  <c r="B23" i="30"/>
  <c r="N23" i="30" s="1"/>
  <c r="G22" i="30"/>
  <c r="B22" i="30"/>
  <c r="G21" i="30"/>
  <c r="B21" i="30"/>
  <c r="G20" i="30"/>
  <c r="B20" i="30"/>
  <c r="N20" i="30" s="1"/>
  <c r="G19" i="30"/>
  <c r="B19" i="30"/>
  <c r="G18" i="30"/>
  <c r="B18" i="30"/>
  <c r="N18" i="30" s="1"/>
  <c r="G17" i="30"/>
  <c r="B17" i="30"/>
  <c r="G16" i="30"/>
  <c r="B16" i="30"/>
  <c r="N16" i="30" s="1"/>
  <c r="G15" i="30"/>
  <c r="B15" i="30"/>
  <c r="G14" i="30"/>
  <c r="B14" i="30"/>
  <c r="N14" i="30" s="1"/>
  <c r="G13" i="30"/>
  <c r="B13" i="30"/>
  <c r="G12" i="30"/>
  <c r="B12" i="30"/>
  <c r="N12" i="30" s="1"/>
  <c r="G11" i="30"/>
  <c r="B11" i="30"/>
  <c r="G10" i="30"/>
  <c r="B10" i="30"/>
  <c r="N10" i="30" s="1"/>
  <c r="G9" i="30"/>
  <c r="B9" i="30"/>
  <c r="G8" i="30"/>
  <c r="B8" i="30"/>
  <c r="N8" i="30" s="1"/>
  <c r="G7" i="30"/>
  <c r="B7" i="30"/>
  <c r="G6" i="30"/>
  <c r="B6" i="30"/>
  <c r="N6" i="30" s="1"/>
  <c r="G5" i="30"/>
  <c r="B5" i="30"/>
  <c r="M4" i="30"/>
  <c r="L4" i="30"/>
  <c r="K4" i="30"/>
  <c r="J4" i="30"/>
  <c r="I4" i="30"/>
  <c r="H4" i="30"/>
  <c r="E4" i="30"/>
  <c r="D4" i="30"/>
  <c r="C4" i="30"/>
  <c r="B4" i="30" l="1"/>
  <c r="F4" i="30" s="1"/>
  <c r="N5" i="30"/>
  <c r="N7" i="30"/>
  <c r="N9" i="30"/>
  <c r="N11" i="30"/>
  <c r="N13" i="30"/>
  <c r="N15" i="30"/>
  <c r="N17" i="30"/>
  <c r="N19" i="30"/>
  <c r="N21" i="30"/>
  <c r="N24" i="30"/>
  <c r="N22" i="30"/>
  <c r="G4" i="30"/>
  <c r="N26" i="30"/>
  <c r="G26" i="29"/>
  <c r="B26" i="29"/>
  <c r="N26" i="29" s="1"/>
  <c r="G25" i="29"/>
  <c r="B25" i="29"/>
  <c r="N25" i="29" s="1"/>
  <c r="G24" i="29"/>
  <c r="B24" i="29"/>
  <c r="N24" i="29" s="1"/>
  <c r="G23" i="29"/>
  <c r="B23" i="29"/>
  <c r="N23" i="29" s="1"/>
  <c r="G22" i="29"/>
  <c r="B22" i="29"/>
  <c r="N22" i="29" s="1"/>
  <c r="G21" i="29"/>
  <c r="B21" i="29"/>
  <c r="N21" i="29" s="1"/>
  <c r="G20" i="29"/>
  <c r="B20" i="29"/>
  <c r="N20" i="29" s="1"/>
  <c r="G19" i="29"/>
  <c r="B19" i="29"/>
  <c r="N19" i="29" s="1"/>
  <c r="G18" i="29"/>
  <c r="B18" i="29"/>
  <c r="N18" i="29" s="1"/>
  <c r="G17" i="29"/>
  <c r="B17" i="29"/>
  <c r="N17" i="29" s="1"/>
  <c r="G16" i="29"/>
  <c r="B16" i="29"/>
  <c r="N16" i="29" s="1"/>
  <c r="G15" i="29"/>
  <c r="B15" i="29"/>
  <c r="N15" i="29" s="1"/>
  <c r="G14" i="29"/>
  <c r="B14" i="29"/>
  <c r="N14" i="29" s="1"/>
  <c r="G13" i="29"/>
  <c r="B13" i="29"/>
  <c r="N13" i="29" s="1"/>
  <c r="G12" i="29"/>
  <c r="B12" i="29"/>
  <c r="N12" i="29" s="1"/>
  <c r="G11" i="29"/>
  <c r="B11" i="29"/>
  <c r="N11" i="29" s="1"/>
  <c r="G10" i="29"/>
  <c r="B10" i="29"/>
  <c r="N10" i="29" s="1"/>
  <c r="G9" i="29"/>
  <c r="B9" i="29"/>
  <c r="N9" i="29" s="1"/>
  <c r="G8" i="29"/>
  <c r="B8" i="29"/>
  <c r="N8" i="29" s="1"/>
  <c r="G7" i="29"/>
  <c r="B7" i="29"/>
  <c r="N7" i="29" s="1"/>
  <c r="G6" i="29"/>
  <c r="B6" i="29"/>
  <c r="N6" i="29" s="1"/>
  <c r="G5" i="29"/>
  <c r="G4" i="29" s="1"/>
  <c r="B5" i="29"/>
  <c r="N5" i="29" s="1"/>
  <c r="M4" i="29"/>
  <c r="L4" i="29"/>
  <c r="K4" i="29"/>
  <c r="J4" i="29"/>
  <c r="I4" i="29"/>
  <c r="H4" i="29"/>
  <c r="E4" i="29"/>
  <c r="D4" i="29"/>
  <c r="C4" i="29"/>
  <c r="B4" i="29" l="1"/>
  <c r="F4" i="29" s="1"/>
  <c r="G26" i="28"/>
  <c r="B26" i="28"/>
  <c r="G25" i="28"/>
  <c r="B25" i="28"/>
  <c r="G24" i="28"/>
  <c r="B24" i="28"/>
  <c r="G23" i="28"/>
  <c r="B23" i="28"/>
  <c r="G22" i="28"/>
  <c r="B22" i="28"/>
  <c r="G21" i="28"/>
  <c r="B21" i="28"/>
  <c r="G20" i="28"/>
  <c r="B20" i="28"/>
  <c r="G19" i="28"/>
  <c r="B19" i="28"/>
  <c r="G18" i="28"/>
  <c r="B18" i="28"/>
  <c r="G17" i="28"/>
  <c r="B17" i="28"/>
  <c r="G16" i="28"/>
  <c r="B16" i="28"/>
  <c r="G15" i="28"/>
  <c r="B15" i="28"/>
  <c r="G14" i="28"/>
  <c r="B14" i="28"/>
  <c r="G13" i="28"/>
  <c r="B13" i="28"/>
  <c r="G12" i="28"/>
  <c r="B12" i="28"/>
  <c r="G11" i="28"/>
  <c r="B11" i="28"/>
  <c r="G10" i="28"/>
  <c r="B10" i="28"/>
  <c r="G9" i="28"/>
  <c r="B9" i="28"/>
  <c r="G8" i="28"/>
  <c r="B8" i="28"/>
  <c r="G7" i="28"/>
  <c r="B7" i="28"/>
  <c r="N7" i="28" s="1"/>
  <c r="G6" i="28"/>
  <c r="B6" i="28"/>
  <c r="G5" i="28"/>
  <c r="G4" i="28" s="1"/>
  <c r="B5" i="28"/>
  <c r="M4" i="28"/>
  <c r="L4" i="28"/>
  <c r="K4" i="28"/>
  <c r="J4" i="28"/>
  <c r="I4" i="28"/>
  <c r="H4" i="28"/>
  <c r="E4" i="28"/>
  <c r="D4" i="28"/>
  <c r="C4" i="28"/>
  <c r="B4" i="28" l="1"/>
  <c r="F4" i="28" s="1"/>
  <c r="N6" i="28"/>
  <c r="N9" i="28"/>
  <c r="N12" i="28"/>
  <c r="N15" i="28"/>
  <c r="N18" i="28"/>
  <c r="N21" i="28"/>
  <c r="N24" i="28"/>
  <c r="N22" i="28"/>
  <c r="N10" i="28"/>
  <c r="N13" i="28"/>
  <c r="N16" i="28"/>
  <c r="N19" i="28"/>
  <c r="N25" i="28"/>
  <c r="N5" i="28"/>
  <c r="N8" i="28"/>
  <c r="N11" i="28"/>
  <c r="N14" i="28"/>
  <c r="N17" i="28"/>
  <c r="N20" i="28"/>
  <c r="N23" i="28"/>
  <c r="N26" i="28"/>
</calcChain>
</file>

<file path=xl/sharedStrings.xml><?xml version="1.0" encoding="utf-8"?>
<sst xmlns="http://schemas.openxmlformats.org/spreadsheetml/2006/main" count="451" uniqueCount="48">
  <si>
    <t>구분</t>
  </si>
  <si>
    <t>인   구   수</t>
    <phoneticPr fontId="5" type="noConversion"/>
  </si>
  <si>
    <t>세대수</t>
  </si>
  <si>
    <t>세대당
인구</t>
    <phoneticPr fontId="5" type="noConversion"/>
  </si>
  <si>
    <t>19세 이상</t>
    <phoneticPr fontId="5" type="noConversion"/>
  </si>
  <si>
    <t>전입</t>
  </si>
  <si>
    <t>전출</t>
  </si>
  <si>
    <r>
      <t xml:space="preserve">증감현황
</t>
    </r>
    <r>
      <rPr>
        <b/>
        <sz val="8"/>
        <rFont val="맑은 고딕"/>
        <family val="3"/>
        <charset val="129"/>
      </rPr>
      <t>(전월대비)</t>
    </r>
    <phoneticPr fontId="5" type="noConversion"/>
  </si>
  <si>
    <r>
      <t xml:space="preserve">순위
</t>
    </r>
    <r>
      <rPr>
        <b/>
        <sz val="9"/>
        <rFont val="맑은 고딕"/>
        <family val="3"/>
        <charset val="129"/>
      </rPr>
      <t>(인구)</t>
    </r>
    <phoneticPr fontId="5" type="noConversion"/>
  </si>
  <si>
    <t>계</t>
    <phoneticPr fontId="5" type="noConversion"/>
  </si>
  <si>
    <t>남</t>
  </si>
  <si>
    <t>여</t>
  </si>
  <si>
    <t>계</t>
  </si>
  <si>
    <t>인구</t>
    <phoneticPr fontId="5" type="noConversion"/>
  </si>
  <si>
    <t>세대</t>
    <phoneticPr fontId="5" type="noConversion"/>
  </si>
  <si>
    <t>부평1동</t>
  </si>
  <si>
    <t>부평2동</t>
  </si>
  <si>
    <t>부평3동</t>
  </si>
  <si>
    <t>부평4동</t>
  </si>
  <si>
    <t>부평5동</t>
  </si>
  <si>
    <t>부평6동</t>
  </si>
  <si>
    <t>산곡1동</t>
  </si>
  <si>
    <t>산곡2동</t>
  </si>
  <si>
    <t>산곡3동</t>
  </si>
  <si>
    <t>산곡4동</t>
  </si>
  <si>
    <t>청천1동</t>
  </si>
  <si>
    <t>청천2동</t>
  </si>
  <si>
    <t>갈산1동</t>
  </si>
  <si>
    <t>갈산2동</t>
  </si>
  <si>
    <t>삼산1동</t>
    <phoneticPr fontId="5" type="noConversion"/>
  </si>
  <si>
    <t>삼산2동</t>
    <phoneticPr fontId="5" type="noConversion"/>
  </si>
  <si>
    <t>부개1동</t>
  </si>
  <si>
    <t>부개2동</t>
  </si>
  <si>
    <t>부개3동</t>
  </si>
  <si>
    <t>일신동</t>
  </si>
  <si>
    <t>십정1동</t>
  </si>
  <si>
    <t>십정2동</t>
  </si>
  <si>
    <t>주민등록 인구 및 세대 현황 (2025. 1월말)</t>
    <phoneticPr fontId="3" type="noConversion"/>
  </si>
  <si>
    <t>주민등록 인구 및 세대 현황 (2025. 2월말)</t>
    <phoneticPr fontId="3" type="noConversion"/>
  </si>
  <si>
    <t>주민등록 인구 및 세대 현황 (2025. 3월말)</t>
    <phoneticPr fontId="3" type="noConversion"/>
  </si>
  <si>
    <t>주민등록 인구 및 세대 현황 (2025. 4월말)</t>
    <phoneticPr fontId="3" type="noConversion"/>
  </si>
  <si>
    <t>주민등록 인구 및 세대 현황 (2025. 5월말)</t>
    <phoneticPr fontId="3" type="noConversion"/>
  </si>
  <si>
    <t>주민등록 인구 및 세대 현황 (2025. 7월말)</t>
    <phoneticPr fontId="3" type="noConversion"/>
  </si>
  <si>
    <t>주민등록 인구 및 세대 현황 (2025. 6월말)</t>
    <phoneticPr fontId="3" type="noConversion"/>
  </si>
  <si>
    <t>주민등록 인구 및 세대 현황 (2025. 8월말)</t>
    <phoneticPr fontId="3" type="noConversion"/>
  </si>
  <si>
    <t>주민등록 인구 및 세대 현황 (2025. 9월말)</t>
    <phoneticPr fontId="3" type="noConversion"/>
  </si>
  <si>
    <t>주민등록 인구 및 세대 현황 (2025. 10월말)</t>
    <phoneticPr fontId="3" type="noConversion"/>
  </si>
  <si>
    <t>주민등록 인구 및 세대 현황 (2025. 11월말)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</si>
</sst>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_ "/>
  </numFmts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가을체"/>
      <family val="1"/>
      <charset val="129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10"/>
      <name val="굴림체"/>
      <family val="3"/>
      <charset val="129"/>
    </font>
    <font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theme="1"/>
      <name val="맑은 고딕"/>
      <family val="2"/>
      <charset val="129"/>
      <scheme val="minor"/>
    </font>
    <font>
      <sz val="20"/>
      <color theme="2" tint="-0.499984740745262"/>
      <name val="HY헤드라인M"/>
      <family val="1"/>
      <charset val="129"/>
    </font>
    <font>
      <sz val="10"/>
      <color rgb="FFC00000"/>
      <name val="굴림"/>
      <family val="3"/>
      <charset val="129"/>
    </font>
    <font>
      <sz val="10"/>
      <color theme="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0" xfId="1"/>
    <xf numFmtId="41" fontId="1" fillId="0" borderId="0" xfId="1" applyNumberFormat="1"/>
    <xf numFmtId="0" fontId="1" fillId="0" borderId="0" xfId="1" applyAlignment="1">
      <alignment horizontal="center" vertical="center"/>
    </xf>
    <xf numFmtId="0" fontId="1" fillId="0" borderId="0" xfId="1" applyFont="1"/>
    <xf numFmtId="0" fontId="1" fillId="0" borderId="0" xfId="1" applyAlignment="1">
      <alignment horizontal="center"/>
    </xf>
    <xf numFmtId="0" fontId="9" fillId="0" borderId="3" xfId="1" applyFont="1" applyFill="1" applyBorder="1" applyAlignment="1">
      <alignment horizontal="center" vertical="center" shrinkToFit="1"/>
    </xf>
    <xf numFmtId="0" fontId="16" fillId="0" borderId="4" xfId="1" applyFont="1" applyFill="1" applyBorder="1" applyAlignment="1">
      <alignment horizontal="right" vertical="center" shrinkToFit="1"/>
    </xf>
    <xf numFmtId="41" fontId="16" fillId="0" borderId="10" xfId="1" applyNumberFormat="1" applyFont="1" applyFill="1" applyBorder="1" applyAlignment="1">
      <alignment horizontal="right" vertical="center" shrinkToFit="1"/>
    </xf>
    <xf numFmtId="41" fontId="16" fillId="0" borderId="10" xfId="12" applyFont="1" applyFill="1" applyBorder="1" applyAlignment="1">
      <alignment horizontal="right" vertical="center" shrinkToFit="1"/>
    </xf>
    <xf numFmtId="0" fontId="9" fillId="0" borderId="11" xfId="1" applyFont="1" applyFill="1" applyBorder="1" applyAlignment="1">
      <alignment horizontal="center" vertical="center" shrinkToFit="1"/>
    </xf>
    <xf numFmtId="3" fontId="17" fillId="0" borderId="12" xfId="2" applyNumberFormat="1" applyFont="1" applyFill="1" applyBorder="1" applyAlignment="1">
      <alignment horizontal="right" vertical="center" shrinkToFit="1"/>
    </xf>
    <xf numFmtId="41" fontId="17" fillId="0" borderId="12" xfId="2" applyFont="1" applyFill="1" applyBorder="1" applyAlignment="1">
      <alignment horizontal="right" vertical="center" shrinkToFit="1"/>
    </xf>
    <xf numFmtId="3" fontId="11" fillId="2" borderId="12" xfId="0" applyNumberFormat="1" applyFont="1" applyFill="1" applyBorder="1" applyAlignment="1">
      <alignment horizontal="right" vertical="center"/>
    </xf>
    <xf numFmtId="41" fontId="17" fillId="0" borderId="13" xfId="2" applyFont="1" applyFill="1" applyBorder="1" applyAlignment="1">
      <alignment horizontal="right" vertical="center" shrinkToFit="1"/>
    </xf>
    <xf numFmtId="0" fontId="9" fillId="0" borderId="14" xfId="1" applyFont="1" applyFill="1" applyBorder="1" applyAlignment="1">
      <alignment horizontal="center" vertical="center" shrinkToFit="1"/>
    </xf>
    <xf numFmtId="3" fontId="17" fillId="0" borderId="15" xfId="2" applyNumberFormat="1" applyFont="1" applyFill="1" applyBorder="1" applyAlignment="1">
      <alignment horizontal="right" vertical="center" shrinkToFit="1"/>
    </xf>
    <xf numFmtId="41" fontId="17" fillId="0" borderId="15" xfId="2" applyFont="1" applyFill="1" applyBorder="1" applyAlignment="1">
      <alignment horizontal="right" vertical="center" shrinkToFit="1"/>
    </xf>
    <xf numFmtId="3" fontId="11" fillId="2" borderId="15" xfId="0" applyNumberFormat="1" applyFont="1" applyFill="1" applyBorder="1" applyAlignment="1">
      <alignment horizontal="right" vertical="center"/>
    </xf>
    <xf numFmtId="41" fontId="17" fillId="0" borderId="16" xfId="2" applyFont="1" applyFill="1" applyBorder="1" applyAlignment="1">
      <alignment horizontal="right" vertical="center" shrinkToFit="1"/>
    </xf>
    <xf numFmtId="0" fontId="10" fillId="2" borderId="17" xfId="0" applyNumberFormat="1" applyFont="1" applyFill="1" applyBorder="1" applyAlignment="1">
      <alignment horizontal="right" vertical="center"/>
    </xf>
    <xf numFmtId="3" fontId="10" fillId="2" borderId="17" xfId="0" applyNumberFormat="1" applyFont="1" applyFill="1" applyBorder="1" applyAlignment="1">
      <alignment horizontal="right" vertical="center"/>
    </xf>
    <xf numFmtId="0" fontId="11" fillId="2" borderId="17" xfId="0" applyNumberFormat="1" applyFont="1" applyFill="1" applyBorder="1" applyAlignment="1">
      <alignment horizontal="right" vertical="center"/>
    </xf>
    <xf numFmtId="0" fontId="11" fillId="0" borderId="17" xfId="0" applyNumberFormat="1" applyFont="1" applyBorder="1" applyAlignment="1">
      <alignment horizontal="right" vertical="center"/>
    </xf>
    <xf numFmtId="0" fontId="9" fillId="0" borderId="18" xfId="1" applyFont="1" applyFill="1" applyBorder="1" applyAlignment="1">
      <alignment horizontal="center" vertical="center" shrinkToFit="1"/>
    </xf>
    <xf numFmtId="3" fontId="17" fillId="0" borderId="19" xfId="2" applyNumberFormat="1" applyFont="1" applyFill="1" applyBorder="1" applyAlignment="1">
      <alignment horizontal="right" vertical="center" shrinkToFit="1"/>
    </xf>
    <xf numFmtId="41" fontId="17" fillId="0" borderId="19" xfId="2" applyFont="1" applyFill="1" applyBorder="1" applyAlignment="1">
      <alignment horizontal="right" vertical="center" shrinkToFit="1"/>
    </xf>
    <xf numFmtId="3" fontId="11" fillId="2" borderId="19" xfId="0" applyNumberFormat="1" applyFont="1" applyFill="1" applyBorder="1" applyAlignment="1">
      <alignment horizontal="right" vertical="center"/>
    </xf>
    <xf numFmtId="41" fontId="17" fillId="0" borderId="20" xfId="2" applyFont="1" applyFill="1" applyBorder="1" applyAlignment="1">
      <alignment horizontal="right" vertical="center" shrinkToFit="1"/>
    </xf>
    <xf numFmtId="3" fontId="10" fillId="2" borderId="22" xfId="0" applyNumberFormat="1" applyFont="1" applyFill="1" applyBorder="1" applyAlignment="1">
      <alignment horizontal="right" vertical="center"/>
    </xf>
    <xf numFmtId="0" fontId="10" fillId="2" borderId="22" xfId="0" applyNumberFormat="1" applyFont="1" applyFill="1" applyBorder="1" applyAlignment="1">
      <alignment horizontal="right" vertical="center"/>
    </xf>
    <xf numFmtId="0" fontId="11" fillId="2" borderId="22" xfId="0" applyNumberFormat="1" applyFont="1" applyFill="1" applyBorder="1" applyAlignment="1">
      <alignment horizontal="right" vertical="center"/>
    </xf>
    <xf numFmtId="0" fontId="11" fillId="0" borderId="22" xfId="0" applyNumberFormat="1" applyFont="1" applyBorder="1" applyAlignment="1">
      <alignment horizontal="right" vertical="center"/>
    </xf>
    <xf numFmtId="3" fontId="11" fillId="2" borderId="17" xfId="0" applyNumberFormat="1" applyFont="1" applyFill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6" fillId="2" borderId="21" xfId="0" applyNumberFormat="1" applyFont="1" applyFill="1" applyBorder="1" applyAlignment="1">
      <alignment horizontal="right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3" fontId="17" fillId="0" borderId="23" xfId="2" applyNumberFormat="1" applyFont="1" applyFill="1" applyBorder="1" applyAlignment="1">
      <alignment horizontal="right" vertical="center" shrinkToFit="1"/>
    </xf>
    <xf numFmtId="0" fontId="15" fillId="0" borderId="1" xfId="1" applyFont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41" fontId="4" fillId="0" borderId="6" xfId="2" applyFont="1" applyFill="1" applyBorder="1" applyAlignment="1">
      <alignment horizontal="center" vertical="center"/>
    </xf>
    <xf numFmtId="41" fontId="4" fillId="0" borderId="2" xfId="2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/>
    </xf>
  </cellXfs>
  <cellStyles count="13">
    <cellStyle name="쉼표 [0]" xfId="12" builtinId="6"/>
    <cellStyle name="쉼표 [0] 2" xfId="2" xr:uid="{00000000-0005-0000-0000-000001000000}"/>
    <cellStyle name="표준" xfId="0" builtinId="0"/>
    <cellStyle name="표준 10" xfId="3" xr:uid="{00000000-0005-0000-0000-000003000000}"/>
    <cellStyle name="표준 11" xfId="4" xr:uid="{00000000-0005-0000-0000-000004000000}"/>
    <cellStyle name="표준 12" xfId="5" xr:uid="{00000000-0005-0000-0000-000005000000}"/>
    <cellStyle name="표준 13" xfId="6" xr:uid="{00000000-0005-0000-0000-000006000000}"/>
    <cellStyle name="표준 14" xfId="7" xr:uid="{00000000-0005-0000-0000-000007000000}"/>
    <cellStyle name="표준 15" xfId="8" xr:uid="{00000000-0005-0000-0000-000008000000}"/>
    <cellStyle name="표준 16" xfId="9" xr:uid="{00000000-0005-0000-0000-000009000000}"/>
    <cellStyle name="표준 17" xfId="10" xr:uid="{00000000-0005-0000-0000-00000A000000}"/>
    <cellStyle name="표준 18" xfId="11" xr:uid="{00000000-0005-0000-0000-00000B000000}"/>
    <cellStyle name="표준 2" xfId="1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/>
              <a:t>부평구 동별 인구현황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3634981563619939E-2"/>
          <c:y val="1.7529308813441172E-2"/>
          <c:w val="0.90681952722453374"/>
          <c:h val="0.881496795412799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'11월'!$C$3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'11월'!$A$5:$A$26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'11월'!$C$5:$C$26</c:f>
              <c:numCache>
                <c:formatCode>#,##0</c:formatCode>
                <c:ptCount val="22"/>
                <c:pt idx="0">
                  <c:v>16520</c:v>
                </c:pt>
                <c:pt idx="1">
                  <c:v>8193</c:v>
                </c:pt>
                <c:pt idx="2">
                  <c:v>7366</c:v>
                </c:pt>
                <c:pt idx="3">
                  <c:v>16208</c:v>
                </c:pt>
                <c:pt idx="4">
                  <c:v>16182</c:v>
                </c:pt>
                <c:pt idx="5">
                  <c:v>9359</c:v>
                </c:pt>
                <c:pt idx="6">
                  <c:v>7013</c:v>
                </c:pt>
                <c:pt idx="7">
                  <c:v>14029</c:v>
                </c:pt>
                <c:pt idx="8">
                  <c:v>9499</c:v>
                </c:pt>
                <c:pt idx="9">
                  <c:v>7745</c:v>
                </c:pt>
                <c:pt idx="10">
                  <c:v>11410</c:v>
                </c:pt>
                <c:pt idx="11">
                  <c:v>16292</c:v>
                </c:pt>
                <c:pt idx="12">
                  <c:v>7131</c:v>
                </c:pt>
                <c:pt idx="13">
                  <c:v>8239</c:v>
                </c:pt>
                <c:pt idx="14">
                  <c:v>15334</c:v>
                </c:pt>
                <c:pt idx="15">
                  <c:v>12960</c:v>
                </c:pt>
                <c:pt idx="16">
                  <c:v>7387</c:v>
                </c:pt>
                <c:pt idx="17">
                  <c:v>9151</c:v>
                </c:pt>
                <c:pt idx="18">
                  <c:v>12999</c:v>
                </c:pt>
                <c:pt idx="19">
                  <c:v>5651</c:v>
                </c:pt>
                <c:pt idx="20">
                  <c:v>11776</c:v>
                </c:pt>
                <c:pt idx="21">
                  <c:v>10649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FE-4F77-9536-8893D393E29B}"/>
            </c:ext>
          </c:extLst>
        </c:ser>
        <c:ser>
          <c:idx val="1"/>
          <c:order val="1"/>
          <c:tx>
            <c:strRef>
              <c:f>'11월'!$D$3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'11월'!$A$5:$A$26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'11월'!$D$5:$D$26</c:f>
              <c:numCache>
                <c:formatCode>#,##0</c:formatCode>
                <c:ptCount val="22"/>
                <c:pt idx="0">
                  <c:v>17963</c:v>
                </c:pt>
                <c:pt idx="1">
                  <c:v>8409</c:v>
                </c:pt>
                <c:pt idx="2">
                  <c:v>7511</c:v>
                </c:pt>
                <c:pt idx="3">
                  <c:v>16698</c:v>
                </c:pt>
                <c:pt idx="4">
                  <c:v>16738</c:v>
                </c:pt>
                <c:pt idx="5">
                  <c:v>9639</c:v>
                </c:pt>
                <c:pt idx="6">
                  <c:v>7245</c:v>
                </c:pt>
                <c:pt idx="7">
                  <c:v>14676</c:v>
                </c:pt>
                <c:pt idx="8">
                  <c:v>10225</c:v>
                </c:pt>
                <c:pt idx="9">
                  <c:v>8557</c:v>
                </c:pt>
                <c:pt idx="10">
                  <c:v>11205</c:v>
                </c:pt>
                <c:pt idx="11">
                  <c:v>16290</c:v>
                </c:pt>
                <c:pt idx="12">
                  <c:v>6959</c:v>
                </c:pt>
                <c:pt idx="13">
                  <c:v>8854</c:v>
                </c:pt>
                <c:pt idx="14">
                  <c:v>16049</c:v>
                </c:pt>
                <c:pt idx="15">
                  <c:v>14000</c:v>
                </c:pt>
                <c:pt idx="16">
                  <c:v>7434</c:v>
                </c:pt>
                <c:pt idx="17">
                  <c:v>9688</c:v>
                </c:pt>
                <c:pt idx="18">
                  <c:v>14375</c:v>
                </c:pt>
                <c:pt idx="19">
                  <c:v>5579</c:v>
                </c:pt>
                <c:pt idx="20">
                  <c:v>11879</c:v>
                </c:pt>
                <c:pt idx="21">
                  <c:v>9832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FE-4F77-9536-8893D393E2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6835200"/>
        <c:axId val="219941696"/>
      </c:barChart>
      <c:catAx>
        <c:axId val="206835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9941696"/>
        <c:crosses val="autoZero"/>
        <c:auto val="1"/>
        <c:lblAlgn val="ctr"/>
        <c:lblOffset val="100"/>
        <c:noMultiLvlLbl val="0"/>
      </c:catAx>
      <c:valAx>
        <c:axId val="21994169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06835200"/>
        <c:crosses val="autoZero"/>
        <c:crossBetween val="between"/>
      </c:valAx>
      <c:dTable>
        <c:showHorzBorder val="1"/>
        <c:showVertBorder val="1"/>
        <c:showOutline val="1"/>
        <c:showKeys val="0"/>
        <c:txPr>
          <a:bodyPr/>
          <a:lstStyle/>
          <a:p>
            <a:pPr rtl="0">
              <a:defRPr sz="750" baseline="0"/>
            </a:pPr>
            <a:endParaRPr lang="ko-KR"/>
          </a:p>
        </c:txPr>
      </c:dTable>
    </c:plotArea>
    <c:legend>
      <c:legendPos val="t"/>
      <c:layout>
        <c:manualLayout>
          <c:xMode val="edge"/>
          <c:yMode val="edge"/>
          <c:x val="0.79878057795966995"/>
          <c:y val="3.2163926121144507E-2"/>
          <c:w val="0.10601919440920948"/>
          <c:h val="7.6595363977860056E-2"/>
        </c:manualLayout>
      </c:layout>
      <c:overlay val="0"/>
    </c:legend>
    <c:plotVisOnly val="1"/>
    <c:dispBlanksAs val="gap"/>
    <c:showDLblsOverMax val="0"/>
  </c:chart>
  <c:spPr>
    <a:ln>
      <a:solidFill>
        <a:schemeClr val="bg2">
          <a:lumMod val="90000"/>
        </a:schemeClr>
      </a:solidFill>
    </a:ln>
  </c:spPr>
  <c:txPr>
    <a:bodyPr/>
    <a:lstStyle/>
    <a:p>
      <a:pPr>
        <a:defRPr sz="800" baseline="0"/>
      </a:pPr>
      <a:endParaRPr lang="ko-K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/>
              <a:t>부평구 동별 인구현황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3634981563619939E-2"/>
          <c:y val="1.7529308813441172E-2"/>
          <c:w val="0.90681952722453374"/>
          <c:h val="0.881496795412799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'10월'!$C$3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'10월'!$A$5:$A$26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'10월'!$C$5:$C$26</c:f>
              <c:numCache>
                <c:formatCode>#,##0</c:formatCode>
                <c:ptCount val="22"/>
                <c:pt idx="0">
                  <c:v>16537</c:v>
                </c:pt>
                <c:pt idx="1">
                  <c:v>8192</c:v>
                </c:pt>
                <c:pt idx="2">
                  <c:v>7373</c:v>
                </c:pt>
                <c:pt idx="3">
                  <c:v>16257</c:v>
                </c:pt>
                <c:pt idx="4">
                  <c:v>16175</c:v>
                </c:pt>
                <c:pt idx="5">
                  <c:v>9361</c:v>
                </c:pt>
                <c:pt idx="6">
                  <c:v>7017</c:v>
                </c:pt>
                <c:pt idx="7">
                  <c:v>14056</c:v>
                </c:pt>
                <c:pt idx="8">
                  <c:v>9513</c:v>
                </c:pt>
                <c:pt idx="9">
                  <c:v>7747</c:v>
                </c:pt>
                <c:pt idx="10">
                  <c:v>11431</c:v>
                </c:pt>
                <c:pt idx="11">
                  <c:v>16322</c:v>
                </c:pt>
                <c:pt idx="12">
                  <c:v>7135</c:v>
                </c:pt>
                <c:pt idx="13">
                  <c:v>8251</c:v>
                </c:pt>
                <c:pt idx="14">
                  <c:v>15350</c:v>
                </c:pt>
                <c:pt idx="15">
                  <c:v>12969</c:v>
                </c:pt>
                <c:pt idx="16">
                  <c:v>7402</c:v>
                </c:pt>
                <c:pt idx="17">
                  <c:v>9139</c:v>
                </c:pt>
                <c:pt idx="18">
                  <c:v>13022</c:v>
                </c:pt>
                <c:pt idx="19">
                  <c:v>5672</c:v>
                </c:pt>
                <c:pt idx="20">
                  <c:v>11780</c:v>
                </c:pt>
                <c:pt idx="21">
                  <c:v>10658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FE-4F77-9536-8893D393E29B}"/>
            </c:ext>
          </c:extLst>
        </c:ser>
        <c:ser>
          <c:idx val="1"/>
          <c:order val="1"/>
          <c:tx>
            <c:strRef>
              <c:f>'10월'!$D$3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'10월'!$A$5:$A$26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'10월'!$D$5:$D$26</c:f>
              <c:numCache>
                <c:formatCode>#,##0</c:formatCode>
                <c:ptCount val="22"/>
                <c:pt idx="0">
                  <c:v>17977</c:v>
                </c:pt>
                <c:pt idx="1">
                  <c:v>8405</c:v>
                </c:pt>
                <c:pt idx="2">
                  <c:v>7501</c:v>
                </c:pt>
                <c:pt idx="3">
                  <c:v>16724</c:v>
                </c:pt>
                <c:pt idx="4">
                  <c:v>16755</c:v>
                </c:pt>
                <c:pt idx="5">
                  <c:v>9637</c:v>
                </c:pt>
                <c:pt idx="6">
                  <c:v>7244</c:v>
                </c:pt>
                <c:pt idx="7">
                  <c:v>14719</c:v>
                </c:pt>
                <c:pt idx="8">
                  <c:v>10257</c:v>
                </c:pt>
                <c:pt idx="9">
                  <c:v>8584</c:v>
                </c:pt>
                <c:pt idx="10">
                  <c:v>11212</c:v>
                </c:pt>
                <c:pt idx="11">
                  <c:v>16315</c:v>
                </c:pt>
                <c:pt idx="12">
                  <c:v>6962</c:v>
                </c:pt>
                <c:pt idx="13">
                  <c:v>8855</c:v>
                </c:pt>
                <c:pt idx="14">
                  <c:v>16087</c:v>
                </c:pt>
                <c:pt idx="15">
                  <c:v>14021</c:v>
                </c:pt>
                <c:pt idx="16">
                  <c:v>7452</c:v>
                </c:pt>
                <c:pt idx="17">
                  <c:v>9663</c:v>
                </c:pt>
                <c:pt idx="18">
                  <c:v>14385</c:v>
                </c:pt>
                <c:pt idx="19">
                  <c:v>5604</c:v>
                </c:pt>
                <c:pt idx="20">
                  <c:v>11901</c:v>
                </c:pt>
                <c:pt idx="21">
                  <c:v>9855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FE-4F77-9536-8893D393E2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251136"/>
        <c:axId val="174394752"/>
      </c:barChart>
      <c:catAx>
        <c:axId val="204251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4394752"/>
        <c:crosses val="autoZero"/>
        <c:auto val="1"/>
        <c:lblAlgn val="ctr"/>
        <c:lblOffset val="100"/>
        <c:noMultiLvlLbl val="0"/>
      </c:catAx>
      <c:valAx>
        <c:axId val="17439475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04251136"/>
        <c:crosses val="autoZero"/>
        <c:crossBetween val="between"/>
      </c:valAx>
      <c:dTable>
        <c:showHorzBorder val="1"/>
        <c:showVertBorder val="1"/>
        <c:showOutline val="1"/>
        <c:showKeys val="0"/>
        <c:txPr>
          <a:bodyPr/>
          <a:lstStyle/>
          <a:p>
            <a:pPr rtl="0">
              <a:defRPr sz="750" baseline="0"/>
            </a:pPr>
            <a:endParaRPr lang="ko-KR"/>
          </a:p>
        </c:txPr>
      </c:dTable>
    </c:plotArea>
    <c:legend>
      <c:legendPos val="t"/>
      <c:layout>
        <c:manualLayout>
          <c:xMode val="edge"/>
          <c:yMode val="edge"/>
          <c:x val="0.79878057795966995"/>
          <c:y val="3.2163926121144507E-2"/>
          <c:w val="0.10601919440920948"/>
          <c:h val="7.6595363977860056E-2"/>
        </c:manualLayout>
      </c:layout>
      <c:overlay val="0"/>
    </c:legend>
    <c:plotVisOnly val="1"/>
    <c:dispBlanksAs val="gap"/>
    <c:showDLblsOverMax val="0"/>
  </c:chart>
  <c:spPr>
    <a:ln>
      <a:solidFill>
        <a:schemeClr val="bg2">
          <a:lumMod val="90000"/>
        </a:schemeClr>
      </a:solidFill>
    </a:ln>
  </c:spPr>
  <c:txPr>
    <a:bodyPr/>
    <a:lstStyle/>
    <a:p>
      <a:pPr>
        <a:defRPr sz="800" baseline="0"/>
      </a:pPr>
      <a:endParaRPr lang="ko-K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/>
              <a:t>부평구 동별 인구현황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3634981563619939E-2"/>
          <c:y val="1.7529308813441172E-2"/>
          <c:w val="0.90681952722453374"/>
          <c:h val="0.881496795412799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'9월'!$C$3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'9월'!$A$5:$A$26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'9월'!$C$5:$C$26</c:f>
              <c:numCache>
                <c:formatCode>#,##0</c:formatCode>
                <c:ptCount val="22"/>
                <c:pt idx="0">
                  <c:v>16536</c:v>
                </c:pt>
                <c:pt idx="1">
                  <c:v>8172</c:v>
                </c:pt>
                <c:pt idx="2">
                  <c:v>7376</c:v>
                </c:pt>
                <c:pt idx="3">
                  <c:v>16252</c:v>
                </c:pt>
                <c:pt idx="4">
                  <c:v>16195</c:v>
                </c:pt>
                <c:pt idx="5">
                  <c:v>9323</c:v>
                </c:pt>
                <c:pt idx="6">
                  <c:v>7041</c:v>
                </c:pt>
                <c:pt idx="7">
                  <c:v>14075</c:v>
                </c:pt>
                <c:pt idx="8">
                  <c:v>9517</c:v>
                </c:pt>
                <c:pt idx="9">
                  <c:v>7766</c:v>
                </c:pt>
                <c:pt idx="10">
                  <c:v>11446</c:v>
                </c:pt>
                <c:pt idx="11">
                  <c:v>16355</c:v>
                </c:pt>
                <c:pt idx="12">
                  <c:v>7134</c:v>
                </c:pt>
                <c:pt idx="13">
                  <c:v>8253</c:v>
                </c:pt>
                <c:pt idx="14">
                  <c:v>15370</c:v>
                </c:pt>
                <c:pt idx="15">
                  <c:v>12984</c:v>
                </c:pt>
                <c:pt idx="16">
                  <c:v>7410</c:v>
                </c:pt>
                <c:pt idx="17">
                  <c:v>9128</c:v>
                </c:pt>
                <c:pt idx="18">
                  <c:v>13039</c:v>
                </c:pt>
                <c:pt idx="19">
                  <c:v>5661</c:v>
                </c:pt>
                <c:pt idx="20">
                  <c:v>11799</c:v>
                </c:pt>
                <c:pt idx="21">
                  <c:v>10673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FE-4F77-9536-8893D393E29B}"/>
            </c:ext>
          </c:extLst>
        </c:ser>
        <c:ser>
          <c:idx val="1"/>
          <c:order val="1"/>
          <c:tx>
            <c:strRef>
              <c:f>'9월'!$D$3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'9월'!$A$5:$A$26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'9월'!$D$5:$D$26</c:f>
              <c:numCache>
                <c:formatCode>#,##0</c:formatCode>
                <c:ptCount val="22"/>
                <c:pt idx="0">
                  <c:v>17965</c:v>
                </c:pt>
                <c:pt idx="1">
                  <c:v>8391</c:v>
                </c:pt>
                <c:pt idx="2">
                  <c:v>7522</c:v>
                </c:pt>
                <c:pt idx="3">
                  <c:v>16721</c:v>
                </c:pt>
                <c:pt idx="4">
                  <c:v>16807</c:v>
                </c:pt>
                <c:pt idx="5">
                  <c:v>9619</c:v>
                </c:pt>
                <c:pt idx="6">
                  <c:v>7259</c:v>
                </c:pt>
                <c:pt idx="7">
                  <c:v>14741</c:v>
                </c:pt>
                <c:pt idx="8">
                  <c:v>10277</c:v>
                </c:pt>
                <c:pt idx="9">
                  <c:v>8573</c:v>
                </c:pt>
                <c:pt idx="10">
                  <c:v>11221</c:v>
                </c:pt>
                <c:pt idx="11">
                  <c:v>16324</c:v>
                </c:pt>
                <c:pt idx="12">
                  <c:v>6981</c:v>
                </c:pt>
                <c:pt idx="13">
                  <c:v>8857</c:v>
                </c:pt>
                <c:pt idx="14">
                  <c:v>16120</c:v>
                </c:pt>
                <c:pt idx="15">
                  <c:v>14023</c:v>
                </c:pt>
                <c:pt idx="16">
                  <c:v>7447</c:v>
                </c:pt>
                <c:pt idx="17">
                  <c:v>9647</c:v>
                </c:pt>
                <c:pt idx="18">
                  <c:v>14419</c:v>
                </c:pt>
                <c:pt idx="19">
                  <c:v>5610</c:v>
                </c:pt>
                <c:pt idx="20">
                  <c:v>11900</c:v>
                </c:pt>
                <c:pt idx="21">
                  <c:v>9891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FE-4F77-9536-8893D393E2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299200"/>
        <c:axId val="149233664"/>
      </c:barChart>
      <c:catAx>
        <c:axId val="149299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233664"/>
        <c:crosses val="autoZero"/>
        <c:auto val="1"/>
        <c:lblAlgn val="ctr"/>
        <c:lblOffset val="100"/>
        <c:noMultiLvlLbl val="0"/>
      </c:catAx>
      <c:valAx>
        <c:axId val="14923366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49299200"/>
        <c:crosses val="autoZero"/>
        <c:crossBetween val="between"/>
      </c:valAx>
      <c:dTable>
        <c:showHorzBorder val="1"/>
        <c:showVertBorder val="1"/>
        <c:showOutline val="1"/>
        <c:showKeys val="0"/>
        <c:txPr>
          <a:bodyPr/>
          <a:lstStyle/>
          <a:p>
            <a:pPr rtl="0">
              <a:defRPr sz="750" baseline="0"/>
            </a:pPr>
            <a:endParaRPr lang="ko-KR"/>
          </a:p>
        </c:txPr>
      </c:dTable>
    </c:plotArea>
    <c:legend>
      <c:legendPos val="t"/>
      <c:layout>
        <c:manualLayout>
          <c:xMode val="edge"/>
          <c:yMode val="edge"/>
          <c:x val="0.79878057795966995"/>
          <c:y val="3.2163926121144507E-2"/>
          <c:w val="0.10601919440920948"/>
          <c:h val="7.6595363977860056E-2"/>
        </c:manualLayout>
      </c:layout>
      <c:overlay val="0"/>
    </c:legend>
    <c:plotVisOnly val="1"/>
    <c:dispBlanksAs val="gap"/>
    <c:showDLblsOverMax val="0"/>
  </c:chart>
  <c:spPr>
    <a:ln>
      <a:solidFill>
        <a:schemeClr val="bg2">
          <a:lumMod val="90000"/>
        </a:schemeClr>
      </a:solidFill>
    </a:ln>
  </c:spPr>
  <c:txPr>
    <a:bodyPr/>
    <a:lstStyle/>
    <a:p>
      <a:pPr>
        <a:defRPr sz="800" baseline="0"/>
      </a:pPr>
      <a:endParaRPr lang="ko-K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/>
              <a:t>부평구 동별 인구현황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3634981563619939E-2"/>
          <c:y val="1.7529308813441172E-2"/>
          <c:w val="0.90681952722453374"/>
          <c:h val="0.881496795412799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'8월'!$C$3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'8월'!$A$5:$A$26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'8월'!$C$5:$C$26</c:f>
              <c:numCache>
                <c:formatCode>#,##0</c:formatCode>
                <c:ptCount val="22"/>
                <c:pt idx="0">
                  <c:v>16571</c:v>
                </c:pt>
                <c:pt idx="1">
                  <c:v>8175</c:v>
                </c:pt>
                <c:pt idx="2">
                  <c:v>7364</c:v>
                </c:pt>
                <c:pt idx="3">
                  <c:v>16289</c:v>
                </c:pt>
                <c:pt idx="4">
                  <c:v>16158</c:v>
                </c:pt>
                <c:pt idx="5">
                  <c:v>9335</c:v>
                </c:pt>
                <c:pt idx="6">
                  <c:v>7070</c:v>
                </c:pt>
                <c:pt idx="7">
                  <c:v>14116</c:v>
                </c:pt>
                <c:pt idx="8">
                  <c:v>9532</c:v>
                </c:pt>
                <c:pt idx="9">
                  <c:v>7759</c:v>
                </c:pt>
                <c:pt idx="10">
                  <c:v>11439</c:v>
                </c:pt>
                <c:pt idx="11">
                  <c:v>16340</c:v>
                </c:pt>
                <c:pt idx="12">
                  <c:v>7188</c:v>
                </c:pt>
                <c:pt idx="13">
                  <c:v>8262</c:v>
                </c:pt>
                <c:pt idx="14">
                  <c:v>15424</c:v>
                </c:pt>
                <c:pt idx="15">
                  <c:v>13010</c:v>
                </c:pt>
                <c:pt idx="16">
                  <c:v>7415</c:v>
                </c:pt>
                <c:pt idx="17">
                  <c:v>9152</c:v>
                </c:pt>
                <c:pt idx="18">
                  <c:v>13082</c:v>
                </c:pt>
                <c:pt idx="19">
                  <c:v>5698</c:v>
                </c:pt>
                <c:pt idx="20">
                  <c:v>11832</c:v>
                </c:pt>
                <c:pt idx="21">
                  <c:v>10648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FE-4F77-9536-8893D393E29B}"/>
            </c:ext>
          </c:extLst>
        </c:ser>
        <c:ser>
          <c:idx val="1"/>
          <c:order val="1"/>
          <c:tx>
            <c:strRef>
              <c:f>'8월'!$D$3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'8월'!$A$5:$A$26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'8월'!$D$5:$D$26</c:f>
              <c:numCache>
                <c:formatCode>#,##0</c:formatCode>
                <c:ptCount val="22"/>
                <c:pt idx="0">
                  <c:v>17955</c:v>
                </c:pt>
                <c:pt idx="1">
                  <c:v>8368</c:v>
                </c:pt>
                <c:pt idx="2">
                  <c:v>7514</c:v>
                </c:pt>
                <c:pt idx="3">
                  <c:v>16734</c:v>
                </c:pt>
                <c:pt idx="4">
                  <c:v>16828</c:v>
                </c:pt>
                <c:pt idx="5">
                  <c:v>9628</c:v>
                </c:pt>
                <c:pt idx="6">
                  <c:v>7287</c:v>
                </c:pt>
                <c:pt idx="7">
                  <c:v>14780</c:v>
                </c:pt>
                <c:pt idx="8">
                  <c:v>10267</c:v>
                </c:pt>
                <c:pt idx="9">
                  <c:v>8583</c:v>
                </c:pt>
                <c:pt idx="10">
                  <c:v>11214</c:v>
                </c:pt>
                <c:pt idx="11">
                  <c:v>16347</c:v>
                </c:pt>
                <c:pt idx="12">
                  <c:v>6997</c:v>
                </c:pt>
                <c:pt idx="13">
                  <c:v>8890</c:v>
                </c:pt>
                <c:pt idx="14">
                  <c:v>16183</c:v>
                </c:pt>
                <c:pt idx="15">
                  <c:v>14044</c:v>
                </c:pt>
                <c:pt idx="16">
                  <c:v>7471</c:v>
                </c:pt>
                <c:pt idx="17">
                  <c:v>9664</c:v>
                </c:pt>
                <c:pt idx="18">
                  <c:v>14472</c:v>
                </c:pt>
                <c:pt idx="19">
                  <c:v>5634</c:v>
                </c:pt>
                <c:pt idx="20">
                  <c:v>11934</c:v>
                </c:pt>
                <c:pt idx="21">
                  <c:v>9893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FE-4F77-9536-8893D393E2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302784"/>
        <c:axId val="149235968"/>
      </c:barChart>
      <c:catAx>
        <c:axId val="149302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235968"/>
        <c:crosses val="autoZero"/>
        <c:auto val="1"/>
        <c:lblAlgn val="ctr"/>
        <c:lblOffset val="100"/>
        <c:noMultiLvlLbl val="0"/>
      </c:catAx>
      <c:valAx>
        <c:axId val="14923596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49302784"/>
        <c:crosses val="autoZero"/>
        <c:crossBetween val="between"/>
      </c:valAx>
      <c:dTable>
        <c:showHorzBorder val="1"/>
        <c:showVertBorder val="1"/>
        <c:showOutline val="1"/>
        <c:showKeys val="0"/>
        <c:txPr>
          <a:bodyPr/>
          <a:lstStyle/>
          <a:p>
            <a:pPr rtl="0">
              <a:defRPr sz="750" baseline="0"/>
            </a:pPr>
            <a:endParaRPr lang="ko-KR"/>
          </a:p>
        </c:txPr>
      </c:dTable>
    </c:plotArea>
    <c:legend>
      <c:legendPos val="t"/>
      <c:layout>
        <c:manualLayout>
          <c:xMode val="edge"/>
          <c:yMode val="edge"/>
          <c:x val="0.79878057795966995"/>
          <c:y val="3.2163926121144507E-2"/>
          <c:w val="0.10601919440920948"/>
          <c:h val="7.6595363977860056E-2"/>
        </c:manualLayout>
      </c:layout>
      <c:overlay val="0"/>
    </c:legend>
    <c:plotVisOnly val="1"/>
    <c:dispBlanksAs val="gap"/>
    <c:showDLblsOverMax val="0"/>
  </c:chart>
  <c:spPr>
    <a:ln>
      <a:solidFill>
        <a:schemeClr val="bg2">
          <a:lumMod val="90000"/>
        </a:schemeClr>
      </a:solidFill>
    </a:ln>
  </c:spPr>
  <c:txPr>
    <a:bodyPr/>
    <a:lstStyle/>
    <a:p>
      <a:pPr>
        <a:defRPr sz="800" baseline="0"/>
      </a:pPr>
      <a:endParaRPr lang="ko-K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/>
              <a:t>부평구 동별 인구현황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3634981563619939E-2"/>
          <c:y val="1.7529308813441172E-2"/>
          <c:w val="0.90681952722453374"/>
          <c:h val="0.881496795412799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'7월'!$C$3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'7월'!$A$5:$A$26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'7월'!$C$5:$C$26</c:f>
              <c:numCache>
                <c:formatCode>#,##0</c:formatCode>
                <c:ptCount val="22"/>
                <c:pt idx="0">
                  <c:v>16566</c:v>
                </c:pt>
                <c:pt idx="1">
                  <c:v>8159</c:v>
                </c:pt>
                <c:pt idx="2">
                  <c:v>7396</c:v>
                </c:pt>
                <c:pt idx="3">
                  <c:v>16372</c:v>
                </c:pt>
                <c:pt idx="4">
                  <c:v>16194</c:v>
                </c:pt>
                <c:pt idx="5">
                  <c:v>9282</c:v>
                </c:pt>
                <c:pt idx="6">
                  <c:v>7105</c:v>
                </c:pt>
                <c:pt idx="7">
                  <c:v>14137</c:v>
                </c:pt>
                <c:pt idx="8">
                  <c:v>9551</c:v>
                </c:pt>
                <c:pt idx="9">
                  <c:v>7760</c:v>
                </c:pt>
                <c:pt idx="10">
                  <c:v>11452</c:v>
                </c:pt>
                <c:pt idx="11">
                  <c:v>16377</c:v>
                </c:pt>
                <c:pt idx="12">
                  <c:v>7195</c:v>
                </c:pt>
                <c:pt idx="13">
                  <c:v>8274</c:v>
                </c:pt>
                <c:pt idx="14">
                  <c:v>15459</c:v>
                </c:pt>
                <c:pt idx="15">
                  <c:v>13017</c:v>
                </c:pt>
                <c:pt idx="16">
                  <c:v>7437</c:v>
                </c:pt>
                <c:pt idx="17">
                  <c:v>9152</c:v>
                </c:pt>
                <c:pt idx="18">
                  <c:v>13108</c:v>
                </c:pt>
                <c:pt idx="19">
                  <c:v>5727</c:v>
                </c:pt>
                <c:pt idx="20">
                  <c:v>11813</c:v>
                </c:pt>
                <c:pt idx="21">
                  <c:v>10674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FE-4F77-9536-8893D393E29B}"/>
            </c:ext>
          </c:extLst>
        </c:ser>
        <c:ser>
          <c:idx val="1"/>
          <c:order val="1"/>
          <c:tx>
            <c:strRef>
              <c:f>'7월'!$D$3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'7월'!$A$5:$A$26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'7월'!$D$5:$D$26</c:f>
              <c:numCache>
                <c:formatCode>#,##0</c:formatCode>
                <c:ptCount val="22"/>
                <c:pt idx="0">
                  <c:v>17932</c:v>
                </c:pt>
                <c:pt idx="1">
                  <c:v>8369</c:v>
                </c:pt>
                <c:pt idx="2">
                  <c:v>7520</c:v>
                </c:pt>
                <c:pt idx="3">
                  <c:v>16769</c:v>
                </c:pt>
                <c:pt idx="4">
                  <c:v>16846</c:v>
                </c:pt>
                <c:pt idx="5">
                  <c:v>9586</c:v>
                </c:pt>
                <c:pt idx="6">
                  <c:v>7324</c:v>
                </c:pt>
                <c:pt idx="7">
                  <c:v>14783</c:v>
                </c:pt>
                <c:pt idx="8">
                  <c:v>10293</c:v>
                </c:pt>
                <c:pt idx="9">
                  <c:v>8578</c:v>
                </c:pt>
                <c:pt idx="10">
                  <c:v>11206</c:v>
                </c:pt>
                <c:pt idx="11">
                  <c:v>16379</c:v>
                </c:pt>
                <c:pt idx="12">
                  <c:v>6990</c:v>
                </c:pt>
                <c:pt idx="13">
                  <c:v>8896</c:v>
                </c:pt>
                <c:pt idx="14">
                  <c:v>16174</c:v>
                </c:pt>
                <c:pt idx="15">
                  <c:v>14027</c:v>
                </c:pt>
                <c:pt idx="16">
                  <c:v>7500</c:v>
                </c:pt>
                <c:pt idx="17">
                  <c:v>9663</c:v>
                </c:pt>
                <c:pt idx="18">
                  <c:v>14484</c:v>
                </c:pt>
                <c:pt idx="19">
                  <c:v>5665</c:v>
                </c:pt>
                <c:pt idx="20">
                  <c:v>11938</c:v>
                </c:pt>
                <c:pt idx="21">
                  <c:v>9914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FE-4F77-9536-8893D393E2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486080"/>
        <c:axId val="149238272"/>
      </c:barChart>
      <c:catAx>
        <c:axId val="149486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238272"/>
        <c:crosses val="autoZero"/>
        <c:auto val="1"/>
        <c:lblAlgn val="ctr"/>
        <c:lblOffset val="100"/>
        <c:noMultiLvlLbl val="0"/>
      </c:catAx>
      <c:valAx>
        <c:axId val="14923827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49486080"/>
        <c:crosses val="autoZero"/>
        <c:crossBetween val="between"/>
      </c:valAx>
      <c:dTable>
        <c:showHorzBorder val="1"/>
        <c:showVertBorder val="1"/>
        <c:showOutline val="1"/>
        <c:showKeys val="0"/>
        <c:txPr>
          <a:bodyPr/>
          <a:lstStyle/>
          <a:p>
            <a:pPr rtl="0">
              <a:defRPr sz="750" baseline="0"/>
            </a:pPr>
            <a:endParaRPr lang="ko-KR"/>
          </a:p>
        </c:txPr>
      </c:dTable>
    </c:plotArea>
    <c:legend>
      <c:legendPos val="t"/>
      <c:layout>
        <c:manualLayout>
          <c:xMode val="edge"/>
          <c:yMode val="edge"/>
          <c:x val="0.79878057795966995"/>
          <c:y val="3.2163926121144507E-2"/>
          <c:w val="0.10601919440920948"/>
          <c:h val="7.6595363977860056E-2"/>
        </c:manualLayout>
      </c:layout>
      <c:overlay val="0"/>
    </c:legend>
    <c:plotVisOnly val="1"/>
    <c:dispBlanksAs val="gap"/>
    <c:showDLblsOverMax val="0"/>
  </c:chart>
  <c:spPr>
    <a:ln>
      <a:solidFill>
        <a:schemeClr val="bg2">
          <a:lumMod val="90000"/>
        </a:schemeClr>
      </a:solidFill>
    </a:ln>
  </c:spPr>
  <c:txPr>
    <a:bodyPr/>
    <a:lstStyle/>
    <a:p>
      <a:pPr>
        <a:defRPr sz="800" baseline="0"/>
      </a:pPr>
      <a:endParaRPr lang="ko-K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/>
              <a:t>부평구 동별 인구현황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3634981563619939E-2"/>
          <c:y val="1.7529308813441172E-2"/>
          <c:w val="0.90681952722453374"/>
          <c:h val="0.881496795412799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'6월'!$C$3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'6월'!$A$5:$A$26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'6월'!$C$5:$C$26</c:f>
              <c:numCache>
                <c:formatCode>#,##0</c:formatCode>
                <c:ptCount val="22"/>
                <c:pt idx="0">
                  <c:v>16562</c:v>
                </c:pt>
                <c:pt idx="1">
                  <c:v>8108</c:v>
                </c:pt>
                <c:pt idx="2">
                  <c:v>7401</c:v>
                </c:pt>
                <c:pt idx="3">
                  <c:v>16416</c:v>
                </c:pt>
                <c:pt idx="4">
                  <c:v>16207</c:v>
                </c:pt>
                <c:pt idx="5">
                  <c:v>9245</c:v>
                </c:pt>
                <c:pt idx="6">
                  <c:v>7167</c:v>
                </c:pt>
                <c:pt idx="7">
                  <c:v>14153</c:v>
                </c:pt>
                <c:pt idx="8">
                  <c:v>9553</c:v>
                </c:pt>
                <c:pt idx="9">
                  <c:v>7776</c:v>
                </c:pt>
                <c:pt idx="10">
                  <c:v>11456</c:v>
                </c:pt>
                <c:pt idx="11">
                  <c:v>16374</c:v>
                </c:pt>
                <c:pt idx="12">
                  <c:v>7214</c:v>
                </c:pt>
                <c:pt idx="13">
                  <c:v>8279</c:v>
                </c:pt>
                <c:pt idx="14">
                  <c:v>15494</c:v>
                </c:pt>
                <c:pt idx="15">
                  <c:v>13022</c:v>
                </c:pt>
                <c:pt idx="16">
                  <c:v>7478</c:v>
                </c:pt>
                <c:pt idx="17">
                  <c:v>9146</c:v>
                </c:pt>
                <c:pt idx="18">
                  <c:v>13143</c:v>
                </c:pt>
                <c:pt idx="19">
                  <c:v>5719</c:v>
                </c:pt>
                <c:pt idx="20">
                  <c:v>11827</c:v>
                </c:pt>
                <c:pt idx="21">
                  <c:v>10683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FE-4F77-9536-8893D393E29B}"/>
            </c:ext>
          </c:extLst>
        </c:ser>
        <c:ser>
          <c:idx val="1"/>
          <c:order val="1"/>
          <c:tx>
            <c:strRef>
              <c:f>'6월'!$D$3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'6월'!$A$5:$A$26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'6월'!$D$5:$D$26</c:f>
              <c:numCache>
                <c:formatCode>#,##0</c:formatCode>
                <c:ptCount val="22"/>
                <c:pt idx="0">
                  <c:v>17965</c:v>
                </c:pt>
                <c:pt idx="1">
                  <c:v>8323</c:v>
                </c:pt>
                <c:pt idx="2">
                  <c:v>7517</c:v>
                </c:pt>
                <c:pt idx="3">
                  <c:v>16796</c:v>
                </c:pt>
                <c:pt idx="4">
                  <c:v>16857</c:v>
                </c:pt>
                <c:pt idx="5">
                  <c:v>9550</c:v>
                </c:pt>
                <c:pt idx="6">
                  <c:v>7368</c:v>
                </c:pt>
                <c:pt idx="7">
                  <c:v>14811</c:v>
                </c:pt>
                <c:pt idx="8">
                  <c:v>10294</c:v>
                </c:pt>
                <c:pt idx="9">
                  <c:v>8580</c:v>
                </c:pt>
                <c:pt idx="10">
                  <c:v>11181</c:v>
                </c:pt>
                <c:pt idx="11">
                  <c:v>16383</c:v>
                </c:pt>
                <c:pt idx="12">
                  <c:v>6999</c:v>
                </c:pt>
                <c:pt idx="13">
                  <c:v>8880</c:v>
                </c:pt>
                <c:pt idx="14">
                  <c:v>16163</c:v>
                </c:pt>
                <c:pt idx="15">
                  <c:v>14039</c:v>
                </c:pt>
                <c:pt idx="16">
                  <c:v>7501</c:v>
                </c:pt>
                <c:pt idx="17">
                  <c:v>9683</c:v>
                </c:pt>
                <c:pt idx="18">
                  <c:v>14482</c:v>
                </c:pt>
                <c:pt idx="19">
                  <c:v>5676</c:v>
                </c:pt>
                <c:pt idx="20">
                  <c:v>11928</c:v>
                </c:pt>
                <c:pt idx="21">
                  <c:v>9927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8FE-4F77-9536-8893D393E2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809152"/>
        <c:axId val="149240576"/>
      </c:barChart>
      <c:catAx>
        <c:axId val="149809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240576"/>
        <c:crosses val="autoZero"/>
        <c:auto val="1"/>
        <c:lblAlgn val="ctr"/>
        <c:lblOffset val="100"/>
        <c:noMultiLvlLbl val="0"/>
      </c:catAx>
      <c:valAx>
        <c:axId val="14924057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49809152"/>
        <c:crosses val="autoZero"/>
        <c:crossBetween val="between"/>
      </c:valAx>
      <c:dTable>
        <c:showHorzBorder val="1"/>
        <c:showVertBorder val="1"/>
        <c:showOutline val="1"/>
        <c:showKeys val="0"/>
        <c:txPr>
          <a:bodyPr/>
          <a:lstStyle/>
          <a:p>
            <a:pPr rtl="0">
              <a:defRPr sz="750" baseline="0"/>
            </a:pPr>
            <a:endParaRPr lang="ko-KR"/>
          </a:p>
        </c:txPr>
      </c:dTable>
    </c:plotArea>
    <c:legend>
      <c:legendPos val="t"/>
      <c:layout>
        <c:manualLayout>
          <c:xMode val="edge"/>
          <c:yMode val="edge"/>
          <c:x val="0.79878057795966995"/>
          <c:y val="3.2163926121144507E-2"/>
          <c:w val="0.10601919440920948"/>
          <c:h val="7.6595363977860056E-2"/>
        </c:manualLayout>
      </c:layout>
      <c:overlay val="0"/>
    </c:legend>
    <c:plotVisOnly val="1"/>
    <c:dispBlanksAs val="gap"/>
    <c:showDLblsOverMax val="0"/>
  </c:chart>
  <c:spPr>
    <a:ln>
      <a:solidFill>
        <a:schemeClr val="bg2">
          <a:lumMod val="90000"/>
        </a:schemeClr>
      </a:solidFill>
    </a:ln>
  </c:spPr>
  <c:txPr>
    <a:bodyPr/>
    <a:lstStyle/>
    <a:p>
      <a:pPr>
        <a:defRPr sz="800" baseline="0"/>
      </a:pPr>
      <a:endParaRPr lang="ko-K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/>
              <a:t>부평구 동별 인구현황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3634981563619939E-2"/>
          <c:y val="1.7529308813441172E-2"/>
          <c:w val="0.90681952722453374"/>
          <c:h val="0.881496795412799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'5월'!$C$3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'5월'!$A$5:$A$26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'5월'!$C$5:$C$26</c:f>
              <c:numCache>
                <c:formatCode>#,##0</c:formatCode>
                <c:ptCount val="22"/>
                <c:pt idx="0">
                  <c:v>16600</c:v>
                </c:pt>
                <c:pt idx="1">
                  <c:v>8070</c:v>
                </c:pt>
                <c:pt idx="2">
                  <c:v>7385</c:v>
                </c:pt>
                <c:pt idx="3">
                  <c:v>16432</c:v>
                </c:pt>
                <c:pt idx="4">
                  <c:v>16179</c:v>
                </c:pt>
                <c:pt idx="5">
                  <c:v>9188</c:v>
                </c:pt>
                <c:pt idx="6">
                  <c:v>7180</c:v>
                </c:pt>
                <c:pt idx="7">
                  <c:v>14163</c:v>
                </c:pt>
                <c:pt idx="8">
                  <c:v>9571</c:v>
                </c:pt>
                <c:pt idx="9">
                  <c:v>7780</c:v>
                </c:pt>
                <c:pt idx="10">
                  <c:v>11449</c:v>
                </c:pt>
                <c:pt idx="11">
                  <c:v>16370</c:v>
                </c:pt>
                <c:pt idx="12">
                  <c:v>7229</c:v>
                </c:pt>
                <c:pt idx="13">
                  <c:v>8303</c:v>
                </c:pt>
                <c:pt idx="14">
                  <c:v>15520</c:v>
                </c:pt>
                <c:pt idx="15">
                  <c:v>12997</c:v>
                </c:pt>
                <c:pt idx="16">
                  <c:v>7495</c:v>
                </c:pt>
                <c:pt idx="17">
                  <c:v>9153</c:v>
                </c:pt>
                <c:pt idx="18">
                  <c:v>13159</c:v>
                </c:pt>
                <c:pt idx="19">
                  <c:v>5746</c:v>
                </c:pt>
                <c:pt idx="20">
                  <c:v>11855</c:v>
                </c:pt>
                <c:pt idx="21">
                  <c:v>10715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D2-4523-A494-4180EE5D3CB5}"/>
            </c:ext>
          </c:extLst>
        </c:ser>
        <c:ser>
          <c:idx val="1"/>
          <c:order val="1"/>
          <c:tx>
            <c:strRef>
              <c:f>'5월'!$D$3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'5월'!$A$5:$A$26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'5월'!$D$5:$D$26</c:f>
              <c:numCache>
                <c:formatCode>#,##0</c:formatCode>
                <c:ptCount val="22"/>
                <c:pt idx="0">
                  <c:v>18010</c:v>
                </c:pt>
                <c:pt idx="1">
                  <c:v>8292</c:v>
                </c:pt>
                <c:pt idx="2">
                  <c:v>7507</c:v>
                </c:pt>
                <c:pt idx="3">
                  <c:v>16799</c:v>
                </c:pt>
                <c:pt idx="4">
                  <c:v>16830</c:v>
                </c:pt>
                <c:pt idx="5">
                  <c:v>9472</c:v>
                </c:pt>
                <c:pt idx="6">
                  <c:v>7398</c:v>
                </c:pt>
                <c:pt idx="7">
                  <c:v>14793</c:v>
                </c:pt>
                <c:pt idx="8">
                  <c:v>10308</c:v>
                </c:pt>
                <c:pt idx="9">
                  <c:v>8588</c:v>
                </c:pt>
                <c:pt idx="10">
                  <c:v>11171</c:v>
                </c:pt>
                <c:pt idx="11">
                  <c:v>16400</c:v>
                </c:pt>
                <c:pt idx="12">
                  <c:v>7002</c:v>
                </c:pt>
                <c:pt idx="13">
                  <c:v>8889</c:v>
                </c:pt>
                <c:pt idx="14">
                  <c:v>16185</c:v>
                </c:pt>
                <c:pt idx="15">
                  <c:v>14021</c:v>
                </c:pt>
                <c:pt idx="16">
                  <c:v>7518</c:v>
                </c:pt>
                <c:pt idx="17">
                  <c:v>9696</c:v>
                </c:pt>
                <c:pt idx="18">
                  <c:v>14510</c:v>
                </c:pt>
                <c:pt idx="19">
                  <c:v>5693</c:v>
                </c:pt>
                <c:pt idx="20">
                  <c:v>11948</c:v>
                </c:pt>
                <c:pt idx="21">
                  <c:v>9935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BD2-4523-A494-4180EE5D3C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607936"/>
        <c:axId val="149005440"/>
      </c:barChart>
      <c:catAx>
        <c:axId val="149607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005440"/>
        <c:crosses val="autoZero"/>
        <c:auto val="1"/>
        <c:lblAlgn val="ctr"/>
        <c:lblOffset val="100"/>
        <c:noMultiLvlLbl val="0"/>
      </c:catAx>
      <c:valAx>
        <c:axId val="14900544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49607936"/>
        <c:crosses val="autoZero"/>
        <c:crossBetween val="between"/>
      </c:valAx>
      <c:dTable>
        <c:showHorzBorder val="1"/>
        <c:showVertBorder val="1"/>
        <c:showOutline val="1"/>
        <c:showKeys val="0"/>
        <c:txPr>
          <a:bodyPr/>
          <a:lstStyle/>
          <a:p>
            <a:pPr rtl="0">
              <a:defRPr sz="750" baseline="0"/>
            </a:pPr>
            <a:endParaRPr lang="ko-KR"/>
          </a:p>
        </c:txPr>
      </c:dTable>
    </c:plotArea>
    <c:legend>
      <c:legendPos val="t"/>
      <c:layout>
        <c:manualLayout>
          <c:xMode val="edge"/>
          <c:yMode val="edge"/>
          <c:x val="0.79878057795966995"/>
          <c:y val="3.2163926121144507E-2"/>
          <c:w val="0.10601919440920948"/>
          <c:h val="7.6595363977860056E-2"/>
        </c:manualLayout>
      </c:layout>
      <c:overlay val="0"/>
    </c:legend>
    <c:plotVisOnly val="1"/>
    <c:dispBlanksAs val="gap"/>
    <c:showDLblsOverMax val="0"/>
  </c:chart>
  <c:spPr>
    <a:ln>
      <a:solidFill>
        <a:schemeClr val="bg2">
          <a:lumMod val="90000"/>
        </a:schemeClr>
      </a:solidFill>
    </a:ln>
  </c:spPr>
  <c:txPr>
    <a:bodyPr/>
    <a:lstStyle/>
    <a:p>
      <a:pPr>
        <a:defRPr sz="800" baseline="0"/>
      </a:pPr>
      <a:endParaRPr lang="ko-K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/>
              <a:t>부평구 동별 인구현황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3634981563619939E-2"/>
          <c:y val="1.7529308813441172E-2"/>
          <c:w val="0.90681952722453374"/>
          <c:h val="0.881496795412799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'4월'!$C$3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'4월'!$A$5:$A$26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'4월'!$C$5:$C$26</c:f>
              <c:numCache>
                <c:formatCode>#,##0</c:formatCode>
                <c:ptCount val="22"/>
                <c:pt idx="0">
                  <c:v>16616</c:v>
                </c:pt>
                <c:pt idx="1">
                  <c:v>8036</c:v>
                </c:pt>
                <c:pt idx="2">
                  <c:v>7343</c:v>
                </c:pt>
                <c:pt idx="3">
                  <c:v>16444</c:v>
                </c:pt>
                <c:pt idx="4">
                  <c:v>16163</c:v>
                </c:pt>
                <c:pt idx="5">
                  <c:v>9123</c:v>
                </c:pt>
                <c:pt idx="6">
                  <c:v>7206</c:v>
                </c:pt>
                <c:pt idx="7">
                  <c:v>14177</c:v>
                </c:pt>
                <c:pt idx="8">
                  <c:v>9580</c:v>
                </c:pt>
                <c:pt idx="9">
                  <c:v>7807</c:v>
                </c:pt>
                <c:pt idx="10">
                  <c:v>11452</c:v>
                </c:pt>
                <c:pt idx="11">
                  <c:v>16352</c:v>
                </c:pt>
                <c:pt idx="12">
                  <c:v>7256</c:v>
                </c:pt>
                <c:pt idx="13">
                  <c:v>8320</c:v>
                </c:pt>
                <c:pt idx="14">
                  <c:v>15537</c:v>
                </c:pt>
                <c:pt idx="15">
                  <c:v>13025</c:v>
                </c:pt>
                <c:pt idx="16">
                  <c:v>7497</c:v>
                </c:pt>
                <c:pt idx="17">
                  <c:v>9158</c:v>
                </c:pt>
                <c:pt idx="18">
                  <c:v>13211</c:v>
                </c:pt>
                <c:pt idx="19">
                  <c:v>5753</c:v>
                </c:pt>
                <c:pt idx="20">
                  <c:v>11846</c:v>
                </c:pt>
                <c:pt idx="21">
                  <c:v>10750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60-4E03-AEEC-C232D3F06180}"/>
            </c:ext>
          </c:extLst>
        </c:ser>
        <c:ser>
          <c:idx val="1"/>
          <c:order val="1"/>
          <c:tx>
            <c:strRef>
              <c:f>'4월'!$D$3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'4월'!$A$5:$A$26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'4월'!$D$5:$D$26</c:f>
              <c:numCache>
                <c:formatCode>#,##0</c:formatCode>
                <c:ptCount val="22"/>
                <c:pt idx="0">
                  <c:v>18033</c:v>
                </c:pt>
                <c:pt idx="1">
                  <c:v>8235</c:v>
                </c:pt>
                <c:pt idx="2">
                  <c:v>7494</c:v>
                </c:pt>
                <c:pt idx="3">
                  <c:v>16826</c:v>
                </c:pt>
                <c:pt idx="4">
                  <c:v>16823</c:v>
                </c:pt>
                <c:pt idx="5">
                  <c:v>9368</c:v>
                </c:pt>
                <c:pt idx="6">
                  <c:v>7417</c:v>
                </c:pt>
                <c:pt idx="7">
                  <c:v>14788</c:v>
                </c:pt>
                <c:pt idx="8">
                  <c:v>10316</c:v>
                </c:pt>
                <c:pt idx="9">
                  <c:v>8599</c:v>
                </c:pt>
                <c:pt idx="10">
                  <c:v>11190</c:v>
                </c:pt>
                <c:pt idx="11">
                  <c:v>16387</c:v>
                </c:pt>
                <c:pt idx="12">
                  <c:v>7015</c:v>
                </c:pt>
                <c:pt idx="13">
                  <c:v>8925</c:v>
                </c:pt>
                <c:pt idx="14">
                  <c:v>16215</c:v>
                </c:pt>
                <c:pt idx="15">
                  <c:v>14045</c:v>
                </c:pt>
                <c:pt idx="16">
                  <c:v>7519</c:v>
                </c:pt>
                <c:pt idx="17">
                  <c:v>9700</c:v>
                </c:pt>
                <c:pt idx="18">
                  <c:v>14552</c:v>
                </c:pt>
                <c:pt idx="19">
                  <c:v>5690</c:v>
                </c:pt>
                <c:pt idx="20">
                  <c:v>11947</c:v>
                </c:pt>
                <c:pt idx="21">
                  <c:v>9957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60-4E03-AEEC-C232D3F061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1294464"/>
        <c:axId val="149007744"/>
      </c:barChart>
      <c:catAx>
        <c:axId val="151294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007744"/>
        <c:crosses val="autoZero"/>
        <c:auto val="1"/>
        <c:lblAlgn val="ctr"/>
        <c:lblOffset val="100"/>
        <c:noMultiLvlLbl val="0"/>
      </c:catAx>
      <c:valAx>
        <c:axId val="14900774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51294464"/>
        <c:crosses val="autoZero"/>
        <c:crossBetween val="between"/>
      </c:valAx>
      <c:dTable>
        <c:showHorzBorder val="1"/>
        <c:showVertBorder val="1"/>
        <c:showOutline val="1"/>
        <c:showKeys val="0"/>
        <c:txPr>
          <a:bodyPr/>
          <a:lstStyle/>
          <a:p>
            <a:pPr rtl="0">
              <a:defRPr sz="750" baseline="0"/>
            </a:pPr>
            <a:endParaRPr lang="ko-KR"/>
          </a:p>
        </c:txPr>
      </c:dTable>
    </c:plotArea>
    <c:legend>
      <c:legendPos val="t"/>
      <c:layout>
        <c:manualLayout>
          <c:xMode val="edge"/>
          <c:yMode val="edge"/>
          <c:x val="0.79878057795966995"/>
          <c:y val="3.2163926121144507E-2"/>
          <c:w val="0.10601919440920948"/>
          <c:h val="7.6595363977860056E-2"/>
        </c:manualLayout>
      </c:layout>
      <c:overlay val="0"/>
    </c:legend>
    <c:plotVisOnly val="1"/>
    <c:dispBlanksAs val="gap"/>
    <c:showDLblsOverMax val="0"/>
  </c:chart>
  <c:spPr>
    <a:ln>
      <a:solidFill>
        <a:schemeClr val="bg2">
          <a:lumMod val="90000"/>
        </a:schemeClr>
      </a:solidFill>
    </a:ln>
  </c:spPr>
  <c:txPr>
    <a:bodyPr/>
    <a:lstStyle/>
    <a:p>
      <a:pPr>
        <a:defRPr sz="800" baseline="0"/>
      </a:pPr>
      <a:endParaRPr lang="ko-K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/>
              <a:t>부평구 동별 인구현황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3634981563619939E-2"/>
          <c:y val="1.7529308813441172E-2"/>
          <c:w val="0.90681952722453374"/>
          <c:h val="0.881496795412799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'3월'!$C$3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'3월'!$A$5:$A$26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'3월'!$C$5:$C$26</c:f>
              <c:numCache>
                <c:formatCode>#,##0</c:formatCode>
                <c:ptCount val="22"/>
                <c:pt idx="0">
                  <c:v>16633</c:v>
                </c:pt>
                <c:pt idx="1">
                  <c:v>7937</c:v>
                </c:pt>
                <c:pt idx="2">
                  <c:v>7345</c:v>
                </c:pt>
                <c:pt idx="3">
                  <c:v>16485</c:v>
                </c:pt>
                <c:pt idx="4">
                  <c:v>16175</c:v>
                </c:pt>
                <c:pt idx="5">
                  <c:v>8997</c:v>
                </c:pt>
                <c:pt idx="6">
                  <c:v>7221</c:v>
                </c:pt>
                <c:pt idx="7">
                  <c:v>14177</c:v>
                </c:pt>
                <c:pt idx="8">
                  <c:v>9604</c:v>
                </c:pt>
                <c:pt idx="9">
                  <c:v>7807</c:v>
                </c:pt>
                <c:pt idx="10">
                  <c:v>11466</c:v>
                </c:pt>
                <c:pt idx="11">
                  <c:v>16346</c:v>
                </c:pt>
                <c:pt idx="12">
                  <c:v>7256</c:v>
                </c:pt>
                <c:pt idx="13">
                  <c:v>8322</c:v>
                </c:pt>
                <c:pt idx="14">
                  <c:v>15550</c:v>
                </c:pt>
                <c:pt idx="15">
                  <c:v>13045</c:v>
                </c:pt>
                <c:pt idx="16">
                  <c:v>7506</c:v>
                </c:pt>
                <c:pt idx="17">
                  <c:v>9164</c:v>
                </c:pt>
                <c:pt idx="18">
                  <c:v>13231</c:v>
                </c:pt>
                <c:pt idx="19">
                  <c:v>5773</c:v>
                </c:pt>
                <c:pt idx="20">
                  <c:v>11863</c:v>
                </c:pt>
                <c:pt idx="21">
                  <c:v>10753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C8-4086-94E2-C2B961817617}"/>
            </c:ext>
          </c:extLst>
        </c:ser>
        <c:ser>
          <c:idx val="1"/>
          <c:order val="1"/>
          <c:tx>
            <c:strRef>
              <c:f>'3월'!$D$3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'3월'!$A$5:$A$26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'3월'!$D$5:$D$26</c:f>
              <c:numCache>
                <c:formatCode>#,##0</c:formatCode>
                <c:ptCount val="22"/>
                <c:pt idx="0">
                  <c:v>18019</c:v>
                </c:pt>
                <c:pt idx="1">
                  <c:v>8115</c:v>
                </c:pt>
                <c:pt idx="2">
                  <c:v>7494</c:v>
                </c:pt>
                <c:pt idx="3">
                  <c:v>16877</c:v>
                </c:pt>
                <c:pt idx="4">
                  <c:v>16832</c:v>
                </c:pt>
                <c:pt idx="5">
                  <c:v>9260</c:v>
                </c:pt>
                <c:pt idx="6">
                  <c:v>7427</c:v>
                </c:pt>
                <c:pt idx="7">
                  <c:v>14769</c:v>
                </c:pt>
                <c:pt idx="8">
                  <c:v>10309</c:v>
                </c:pt>
                <c:pt idx="9">
                  <c:v>8603</c:v>
                </c:pt>
                <c:pt idx="10">
                  <c:v>11173</c:v>
                </c:pt>
                <c:pt idx="11">
                  <c:v>16403</c:v>
                </c:pt>
                <c:pt idx="12">
                  <c:v>7019</c:v>
                </c:pt>
                <c:pt idx="13">
                  <c:v>8937</c:v>
                </c:pt>
                <c:pt idx="14">
                  <c:v>16253</c:v>
                </c:pt>
                <c:pt idx="15">
                  <c:v>14068</c:v>
                </c:pt>
                <c:pt idx="16">
                  <c:v>7528</c:v>
                </c:pt>
                <c:pt idx="17">
                  <c:v>9703</c:v>
                </c:pt>
                <c:pt idx="18">
                  <c:v>14564</c:v>
                </c:pt>
                <c:pt idx="19">
                  <c:v>5698</c:v>
                </c:pt>
                <c:pt idx="20">
                  <c:v>11963</c:v>
                </c:pt>
                <c:pt idx="21">
                  <c:v>9964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C8-4086-94E2-C2B9618176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971904"/>
        <c:axId val="149010048"/>
      </c:barChart>
      <c:catAx>
        <c:axId val="150971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010048"/>
        <c:crosses val="autoZero"/>
        <c:auto val="1"/>
        <c:lblAlgn val="ctr"/>
        <c:lblOffset val="100"/>
        <c:noMultiLvlLbl val="0"/>
      </c:catAx>
      <c:valAx>
        <c:axId val="14901004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50971904"/>
        <c:crosses val="autoZero"/>
        <c:crossBetween val="between"/>
      </c:valAx>
      <c:dTable>
        <c:showHorzBorder val="1"/>
        <c:showVertBorder val="1"/>
        <c:showOutline val="1"/>
        <c:showKeys val="0"/>
        <c:txPr>
          <a:bodyPr/>
          <a:lstStyle/>
          <a:p>
            <a:pPr rtl="0">
              <a:defRPr sz="750" baseline="0"/>
            </a:pPr>
            <a:endParaRPr lang="ko-KR"/>
          </a:p>
        </c:txPr>
      </c:dTable>
    </c:plotArea>
    <c:legend>
      <c:legendPos val="t"/>
      <c:layout>
        <c:manualLayout>
          <c:xMode val="edge"/>
          <c:yMode val="edge"/>
          <c:x val="0.79878057795966995"/>
          <c:y val="3.2163926121144507E-2"/>
          <c:w val="0.10601919440920948"/>
          <c:h val="7.6595363977860056E-2"/>
        </c:manualLayout>
      </c:layout>
      <c:overlay val="0"/>
    </c:legend>
    <c:plotVisOnly val="1"/>
    <c:dispBlanksAs val="gap"/>
    <c:showDLblsOverMax val="0"/>
  </c:chart>
  <c:spPr>
    <a:ln>
      <a:solidFill>
        <a:schemeClr val="bg2">
          <a:lumMod val="90000"/>
        </a:schemeClr>
      </a:solidFill>
    </a:ln>
  </c:spPr>
  <c:txPr>
    <a:bodyPr/>
    <a:lstStyle/>
    <a:p>
      <a:pPr>
        <a:defRPr sz="800" baseline="0"/>
      </a:pPr>
      <a:endParaRPr lang="ko-K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/>
              <a:t>부평구 동별 인구현황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3634981563619939E-2"/>
          <c:y val="1.7529308813441172E-2"/>
          <c:w val="0.90681952722453374"/>
          <c:h val="0.881496795412799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'2월'!$C$3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'2월'!$A$5:$A$26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'2월'!$C$5:$C$26</c:f>
              <c:numCache>
                <c:formatCode>#,##0</c:formatCode>
                <c:ptCount val="22"/>
                <c:pt idx="0">
                  <c:v>16673</c:v>
                </c:pt>
                <c:pt idx="1">
                  <c:v>7811</c:v>
                </c:pt>
                <c:pt idx="2">
                  <c:v>7356</c:v>
                </c:pt>
                <c:pt idx="3">
                  <c:v>16508</c:v>
                </c:pt>
                <c:pt idx="4">
                  <c:v>16206</c:v>
                </c:pt>
                <c:pt idx="5">
                  <c:v>8795</c:v>
                </c:pt>
                <c:pt idx="6">
                  <c:v>7235</c:v>
                </c:pt>
                <c:pt idx="7">
                  <c:v>14230</c:v>
                </c:pt>
                <c:pt idx="8">
                  <c:v>9631</c:v>
                </c:pt>
                <c:pt idx="9">
                  <c:v>7812</c:v>
                </c:pt>
                <c:pt idx="10">
                  <c:v>11462</c:v>
                </c:pt>
                <c:pt idx="11">
                  <c:v>16350</c:v>
                </c:pt>
                <c:pt idx="12">
                  <c:v>7249</c:v>
                </c:pt>
                <c:pt idx="13">
                  <c:v>8330</c:v>
                </c:pt>
                <c:pt idx="14">
                  <c:v>15591</c:v>
                </c:pt>
                <c:pt idx="15">
                  <c:v>13078</c:v>
                </c:pt>
                <c:pt idx="16">
                  <c:v>7525</c:v>
                </c:pt>
                <c:pt idx="17">
                  <c:v>9142</c:v>
                </c:pt>
                <c:pt idx="18">
                  <c:v>13282</c:v>
                </c:pt>
                <c:pt idx="19">
                  <c:v>5776</c:v>
                </c:pt>
                <c:pt idx="20">
                  <c:v>11905</c:v>
                </c:pt>
                <c:pt idx="21">
                  <c:v>10720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BE-4E77-BAF0-68DBCE4659D3}"/>
            </c:ext>
          </c:extLst>
        </c:ser>
        <c:ser>
          <c:idx val="1"/>
          <c:order val="1"/>
          <c:tx>
            <c:strRef>
              <c:f>'2월'!$D$3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'2월'!$A$5:$A$26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'2월'!$D$5:$D$26</c:f>
              <c:numCache>
                <c:formatCode>#,##0</c:formatCode>
                <c:ptCount val="22"/>
                <c:pt idx="0">
                  <c:v>18089</c:v>
                </c:pt>
                <c:pt idx="1">
                  <c:v>7971</c:v>
                </c:pt>
                <c:pt idx="2">
                  <c:v>7495</c:v>
                </c:pt>
                <c:pt idx="3">
                  <c:v>16910</c:v>
                </c:pt>
                <c:pt idx="4">
                  <c:v>16835</c:v>
                </c:pt>
                <c:pt idx="5">
                  <c:v>9106</c:v>
                </c:pt>
                <c:pt idx="6">
                  <c:v>7458</c:v>
                </c:pt>
                <c:pt idx="7">
                  <c:v>14784</c:v>
                </c:pt>
                <c:pt idx="8">
                  <c:v>10324</c:v>
                </c:pt>
                <c:pt idx="9">
                  <c:v>8602</c:v>
                </c:pt>
                <c:pt idx="10">
                  <c:v>11154</c:v>
                </c:pt>
                <c:pt idx="11">
                  <c:v>16434</c:v>
                </c:pt>
                <c:pt idx="12">
                  <c:v>7018</c:v>
                </c:pt>
                <c:pt idx="13">
                  <c:v>8962</c:v>
                </c:pt>
                <c:pt idx="14">
                  <c:v>16299</c:v>
                </c:pt>
                <c:pt idx="15">
                  <c:v>14110</c:v>
                </c:pt>
                <c:pt idx="16">
                  <c:v>7555</c:v>
                </c:pt>
                <c:pt idx="17">
                  <c:v>9699</c:v>
                </c:pt>
                <c:pt idx="18">
                  <c:v>14579</c:v>
                </c:pt>
                <c:pt idx="19">
                  <c:v>5708</c:v>
                </c:pt>
                <c:pt idx="20">
                  <c:v>12003</c:v>
                </c:pt>
                <c:pt idx="21">
                  <c:v>9959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BE-4E77-BAF0-68DBCE4659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1438336"/>
        <c:axId val="151789568"/>
      </c:barChart>
      <c:catAx>
        <c:axId val="151438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1789568"/>
        <c:crosses val="autoZero"/>
        <c:auto val="1"/>
        <c:lblAlgn val="ctr"/>
        <c:lblOffset val="100"/>
        <c:noMultiLvlLbl val="0"/>
      </c:catAx>
      <c:valAx>
        <c:axId val="15178956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51438336"/>
        <c:crosses val="autoZero"/>
        <c:crossBetween val="between"/>
      </c:valAx>
      <c:dTable>
        <c:showHorzBorder val="1"/>
        <c:showVertBorder val="1"/>
        <c:showOutline val="1"/>
        <c:showKeys val="0"/>
        <c:txPr>
          <a:bodyPr/>
          <a:lstStyle/>
          <a:p>
            <a:pPr rtl="0">
              <a:defRPr sz="750" baseline="0"/>
            </a:pPr>
            <a:endParaRPr lang="ko-KR"/>
          </a:p>
        </c:txPr>
      </c:dTable>
    </c:plotArea>
    <c:legend>
      <c:legendPos val="t"/>
      <c:layout>
        <c:manualLayout>
          <c:xMode val="edge"/>
          <c:yMode val="edge"/>
          <c:x val="0.80177346518553871"/>
          <c:y val="1.5736821398351902E-2"/>
          <c:w val="0.10601919440920948"/>
          <c:h val="7.6595363977860056E-2"/>
        </c:manualLayout>
      </c:layout>
      <c:overlay val="0"/>
    </c:legend>
    <c:plotVisOnly val="1"/>
    <c:dispBlanksAs val="gap"/>
    <c:showDLblsOverMax val="0"/>
  </c:chart>
  <c:spPr>
    <a:ln>
      <a:solidFill>
        <a:schemeClr val="bg2">
          <a:lumMod val="90000"/>
        </a:schemeClr>
      </a:solidFill>
    </a:ln>
  </c:spPr>
  <c:txPr>
    <a:bodyPr/>
    <a:lstStyle/>
    <a:p>
      <a:pPr>
        <a:defRPr sz="800" baseline="0"/>
      </a:pPr>
      <a:endParaRPr lang="ko-KR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/>
              <a:t>부평구 동별 인구현황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3634981563619939E-2"/>
          <c:y val="1.7529308813441172E-2"/>
          <c:w val="0.90681952722453374"/>
          <c:h val="0.881496795412799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'1월'!$C$3</c:f>
              <c:strCache>
                <c:ptCount val="1"/>
                <c:pt idx="0">
                  <c:v>남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cat>
            <c:strRef>
              <c:f>'1월'!$A$5:$A$26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'1월'!$C$5:$C$26</c:f>
              <c:numCache>
                <c:formatCode>#,##0</c:formatCode>
                <c:ptCount val="22"/>
                <c:pt idx="0">
                  <c:v>16671</c:v>
                </c:pt>
                <c:pt idx="1">
                  <c:v>7594</c:v>
                </c:pt>
                <c:pt idx="2">
                  <c:v>7379</c:v>
                </c:pt>
                <c:pt idx="3">
                  <c:v>16530</c:v>
                </c:pt>
                <c:pt idx="4">
                  <c:v>16287</c:v>
                </c:pt>
                <c:pt idx="5">
                  <c:v>8527</c:v>
                </c:pt>
                <c:pt idx="6">
                  <c:v>7265</c:v>
                </c:pt>
                <c:pt idx="7">
                  <c:v>14264</c:v>
                </c:pt>
                <c:pt idx="8">
                  <c:v>9659</c:v>
                </c:pt>
                <c:pt idx="9">
                  <c:v>7828</c:v>
                </c:pt>
                <c:pt idx="10">
                  <c:v>11446</c:v>
                </c:pt>
                <c:pt idx="11">
                  <c:v>16385</c:v>
                </c:pt>
                <c:pt idx="12">
                  <c:v>7264</c:v>
                </c:pt>
                <c:pt idx="13">
                  <c:v>8347</c:v>
                </c:pt>
                <c:pt idx="14">
                  <c:v>15654</c:v>
                </c:pt>
                <c:pt idx="15">
                  <c:v>13133</c:v>
                </c:pt>
                <c:pt idx="16">
                  <c:v>7565</c:v>
                </c:pt>
                <c:pt idx="17">
                  <c:v>9168</c:v>
                </c:pt>
                <c:pt idx="18">
                  <c:v>13325</c:v>
                </c:pt>
                <c:pt idx="19">
                  <c:v>5783</c:v>
                </c:pt>
                <c:pt idx="20">
                  <c:v>12019</c:v>
                </c:pt>
                <c:pt idx="21">
                  <c:v>10726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25-4909-9029-11071D6022CC}"/>
            </c:ext>
          </c:extLst>
        </c:ser>
        <c:ser>
          <c:idx val="1"/>
          <c:order val="1"/>
          <c:tx>
            <c:strRef>
              <c:f>'1월'!$D$3</c:f>
              <c:strCache>
                <c:ptCount val="1"/>
                <c:pt idx="0">
                  <c:v>여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'1월'!$A$5:$A$26</c:f>
              <c:strCache>
                <c:ptCount val="22"/>
                <c:pt idx="0">
                  <c:v>부평1동</c:v>
                </c:pt>
                <c:pt idx="1">
                  <c:v>부평2동</c:v>
                </c:pt>
                <c:pt idx="2">
                  <c:v>부평3동</c:v>
                </c:pt>
                <c:pt idx="3">
                  <c:v>부평4동</c:v>
                </c:pt>
                <c:pt idx="4">
                  <c:v>부평5동</c:v>
                </c:pt>
                <c:pt idx="5">
                  <c:v>부평6동</c:v>
                </c:pt>
                <c:pt idx="6">
                  <c:v>산곡1동</c:v>
                </c:pt>
                <c:pt idx="7">
                  <c:v>산곡2동</c:v>
                </c:pt>
                <c:pt idx="8">
                  <c:v>산곡3동</c:v>
                </c:pt>
                <c:pt idx="9">
                  <c:v>산곡4동</c:v>
                </c:pt>
                <c:pt idx="10">
                  <c:v>청천1동</c:v>
                </c:pt>
                <c:pt idx="11">
                  <c:v>청천2동</c:v>
                </c:pt>
                <c:pt idx="12">
                  <c:v>갈산1동</c:v>
                </c:pt>
                <c:pt idx="13">
                  <c:v>갈산2동</c:v>
                </c:pt>
                <c:pt idx="14">
                  <c:v>삼산1동</c:v>
                </c:pt>
                <c:pt idx="15">
                  <c:v>삼산2동</c:v>
                </c:pt>
                <c:pt idx="16">
                  <c:v>부개1동</c:v>
                </c:pt>
                <c:pt idx="17">
                  <c:v>부개2동</c:v>
                </c:pt>
                <c:pt idx="18">
                  <c:v>부개3동</c:v>
                </c:pt>
                <c:pt idx="19">
                  <c:v>일신동</c:v>
                </c:pt>
                <c:pt idx="20">
                  <c:v>십정1동</c:v>
                </c:pt>
                <c:pt idx="21">
                  <c:v>십정2동</c:v>
                </c:pt>
              </c:strCache>
            </c:strRef>
          </c:cat>
          <c:val>
            <c:numRef>
              <c:f>'1월'!$D$5:$D$26</c:f>
              <c:numCache>
                <c:formatCode>#,##0</c:formatCode>
                <c:ptCount val="22"/>
                <c:pt idx="0">
                  <c:v>18138</c:v>
                </c:pt>
                <c:pt idx="1">
                  <c:v>7732</c:v>
                </c:pt>
                <c:pt idx="2">
                  <c:v>7510</c:v>
                </c:pt>
                <c:pt idx="3">
                  <c:v>16945</c:v>
                </c:pt>
                <c:pt idx="4">
                  <c:v>16850</c:v>
                </c:pt>
                <c:pt idx="5">
                  <c:v>8812</c:v>
                </c:pt>
                <c:pt idx="6">
                  <c:v>7488</c:v>
                </c:pt>
                <c:pt idx="7">
                  <c:v>14843</c:v>
                </c:pt>
                <c:pt idx="8">
                  <c:v>10357</c:v>
                </c:pt>
                <c:pt idx="9">
                  <c:v>8629</c:v>
                </c:pt>
                <c:pt idx="10">
                  <c:v>11111</c:v>
                </c:pt>
                <c:pt idx="11">
                  <c:v>16483</c:v>
                </c:pt>
                <c:pt idx="12">
                  <c:v>7035</c:v>
                </c:pt>
                <c:pt idx="13">
                  <c:v>8973</c:v>
                </c:pt>
                <c:pt idx="14">
                  <c:v>16325</c:v>
                </c:pt>
                <c:pt idx="15">
                  <c:v>14157</c:v>
                </c:pt>
                <c:pt idx="16">
                  <c:v>7584</c:v>
                </c:pt>
                <c:pt idx="17">
                  <c:v>9696</c:v>
                </c:pt>
                <c:pt idx="18">
                  <c:v>14611</c:v>
                </c:pt>
                <c:pt idx="19">
                  <c:v>5703</c:v>
                </c:pt>
                <c:pt idx="20">
                  <c:v>12081</c:v>
                </c:pt>
                <c:pt idx="21">
                  <c:v>9971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25-4909-9029-11071D6022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1037440"/>
        <c:axId val="151791872"/>
      </c:barChart>
      <c:catAx>
        <c:axId val="151037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1791872"/>
        <c:crosses val="autoZero"/>
        <c:auto val="1"/>
        <c:lblAlgn val="ctr"/>
        <c:lblOffset val="100"/>
        <c:noMultiLvlLbl val="0"/>
      </c:catAx>
      <c:valAx>
        <c:axId val="15179187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51037440"/>
        <c:crosses val="autoZero"/>
        <c:crossBetween val="between"/>
      </c:valAx>
      <c:dTable>
        <c:showHorzBorder val="1"/>
        <c:showVertBorder val="1"/>
        <c:showOutline val="1"/>
        <c:showKeys val="0"/>
        <c:txPr>
          <a:bodyPr/>
          <a:lstStyle/>
          <a:p>
            <a:pPr rtl="0">
              <a:defRPr sz="750" baseline="0"/>
            </a:pPr>
            <a:endParaRPr lang="ko-KR"/>
          </a:p>
        </c:txPr>
      </c:dTable>
    </c:plotArea>
    <c:legend>
      <c:legendPos val="t"/>
      <c:layout>
        <c:manualLayout>
          <c:xMode val="edge"/>
          <c:yMode val="edge"/>
          <c:x val="0.79878057795966995"/>
          <c:y val="3.2163926121144507E-2"/>
          <c:w val="0.10601919440920948"/>
          <c:h val="7.6595363977860056E-2"/>
        </c:manualLayout>
      </c:layout>
      <c:overlay val="0"/>
    </c:legend>
    <c:plotVisOnly val="1"/>
    <c:dispBlanksAs val="gap"/>
    <c:showDLblsOverMax val="0"/>
  </c:chart>
  <c:spPr>
    <a:ln>
      <a:solidFill>
        <a:schemeClr val="bg2">
          <a:lumMod val="90000"/>
        </a:schemeClr>
      </a:solidFill>
    </a:ln>
  </c:spPr>
  <c:txPr>
    <a:bodyPr/>
    <a:lstStyle/>
    <a:p>
      <a:pPr>
        <a:defRPr sz="800" baseline="0"/>
      </a:pPr>
      <a:endParaRPr lang="ko-KR"/>
    </a:p>
  </c:txPr>
  <c:printSettings>
    <c:headerFooter/>
    <c:pageMargins b="0.75" l="0.7" r="0.7" t="0.75" header="0.3" footer="0.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</xdr:colOff>
      <xdr:row>4</xdr:row>
      <xdr:rowOff>38100</xdr:rowOff>
    </xdr:from>
    <xdr:to>
      <xdr:col>26</xdr:col>
      <xdr:colOff>323850</xdr:colOff>
      <xdr:row>18</xdr:row>
      <xdr:rowOff>276225</xdr:rowOff>
    </xdr:to>
    <xdr:graphicFrame macro="">
      <xdr:nvGraphicFramePr>
        <xdr:cNvPr id="2" name="차트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</xdr:colOff>
      <xdr:row>4</xdr:row>
      <xdr:rowOff>38100</xdr:rowOff>
    </xdr:from>
    <xdr:to>
      <xdr:col>26</xdr:col>
      <xdr:colOff>323850</xdr:colOff>
      <xdr:row>18</xdr:row>
      <xdr:rowOff>276225</xdr:rowOff>
    </xdr:to>
    <xdr:graphicFrame macro="">
      <xdr:nvGraphicFramePr>
        <xdr:cNvPr id="2" name="차트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</xdr:colOff>
      <xdr:row>4</xdr:row>
      <xdr:rowOff>38100</xdr:rowOff>
    </xdr:from>
    <xdr:to>
      <xdr:col>26</xdr:col>
      <xdr:colOff>323850</xdr:colOff>
      <xdr:row>18</xdr:row>
      <xdr:rowOff>276225</xdr:rowOff>
    </xdr:to>
    <xdr:graphicFrame macro="">
      <xdr:nvGraphicFramePr>
        <xdr:cNvPr id="2" name="차트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</xdr:colOff>
      <xdr:row>4</xdr:row>
      <xdr:rowOff>38100</xdr:rowOff>
    </xdr:from>
    <xdr:to>
      <xdr:col>26</xdr:col>
      <xdr:colOff>323850</xdr:colOff>
      <xdr:row>18</xdr:row>
      <xdr:rowOff>276225</xdr:rowOff>
    </xdr:to>
    <xdr:graphicFrame macro="">
      <xdr:nvGraphicFramePr>
        <xdr:cNvPr id="2" name="차트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</xdr:colOff>
      <xdr:row>4</xdr:row>
      <xdr:rowOff>38100</xdr:rowOff>
    </xdr:from>
    <xdr:to>
      <xdr:col>26</xdr:col>
      <xdr:colOff>323850</xdr:colOff>
      <xdr:row>18</xdr:row>
      <xdr:rowOff>276225</xdr:rowOff>
    </xdr:to>
    <xdr:graphicFrame macro="">
      <xdr:nvGraphicFramePr>
        <xdr:cNvPr id="2" name="차트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</xdr:colOff>
      <xdr:row>4</xdr:row>
      <xdr:rowOff>38100</xdr:rowOff>
    </xdr:from>
    <xdr:to>
      <xdr:col>26</xdr:col>
      <xdr:colOff>323850</xdr:colOff>
      <xdr:row>18</xdr:row>
      <xdr:rowOff>276225</xdr:rowOff>
    </xdr:to>
    <xdr:graphicFrame macro="">
      <xdr:nvGraphicFramePr>
        <xdr:cNvPr id="2" name="차트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</xdr:colOff>
      <xdr:row>4</xdr:row>
      <xdr:rowOff>38100</xdr:rowOff>
    </xdr:from>
    <xdr:to>
      <xdr:col>26</xdr:col>
      <xdr:colOff>323850</xdr:colOff>
      <xdr:row>18</xdr:row>
      <xdr:rowOff>276225</xdr:rowOff>
    </xdr:to>
    <xdr:graphicFrame macro="">
      <xdr:nvGraphicFramePr>
        <xdr:cNvPr id="2" name="차트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</xdr:colOff>
      <xdr:row>4</xdr:row>
      <xdr:rowOff>38100</xdr:rowOff>
    </xdr:from>
    <xdr:to>
      <xdr:col>26</xdr:col>
      <xdr:colOff>323850</xdr:colOff>
      <xdr:row>18</xdr:row>
      <xdr:rowOff>276225</xdr:rowOff>
    </xdr:to>
    <xdr:graphicFrame macro="">
      <xdr:nvGraphicFramePr>
        <xdr:cNvPr id="2" name="차트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</xdr:colOff>
      <xdr:row>4</xdr:row>
      <xdr:rowOff>38100</xdr:rowOff>
    </xdr:from>
    <xdr:to>
      <xdr:col>26</xdr:col>
      <xdr:colOff>323850</xdr:colOff>
      <xdr:row>18</xdr:row>
      <xdr:rowOff>276225</xdr:rowOff>
    </xdr:to>
    <xdr:graphicFrame macro="">
      <xdr:nvGraphicFramePr>
        <xdr:cNvPr id="2" name="차트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</xdr:colOff>
      <xdr:row>4</xdr:row>
      <xdr:rowOff>38100</xdr:rowOff>
    </xdr:from>
    <xdr:to>
      <xdr:col>26</xdr:col>
      <xdr:colOff>323850</xdr:colOff>
      <xdr:row>18</xdr:row>
      <xdr:rowOff>276225</xdr:rowOff>
    </xdr:to>
    <xdr:graphicFrame macro="">
      <xdr:nvGraphicFramePr>
        <xdr:cNvPr id="2" name="차트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</xdr:colOff>
      <xdr:row>4</xdr:row>
      <xdr:rowOff>38100</xdr:rowOff>
    </xdr:from>
    <xdr:to>
      <xdr:col>26</xdr:col>
      <xdr:colOff>323850</xdr:colOff>
      <xdr:row>18</xdr:row>
      <xdr:rowOff>276225</xdr:rowOff>
    </xdr:to>
    <xdr:graphicFrame macro="">
      <xdr:nvGraphicFramePr>
        <xdr:cNvPr id="2" name="차트 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zoomScaleNormal="100" workbookViewId="0">
      <selection sqref="A1:N1"/>
    </sheetView>
  </sheetViews>
  <sheetFormatPr defaultRowHeight="13.5"/>
  <cols>
    <col min="1" max="1" width="7.75" style="1" customWidth="1"/>
    <col min="2" max="2" width="7.625" style="4" customWidth="1"/>
    <col min="3" max="5" width="7.625" style="5" customWidth="1"/>
    <col min="6" max="6" width="6.5" style="5" customWidth="1"/>
    <col min="7" max="9" width="7.625" style="5" customWidth="1"/>
    <col min="10" max="11" width="6" style="3" customWidth="1"/>
    <col min="12" max="13" width="6" style="5" customWidth="1"/>
    <col min="14" max="14" width="5.5" style="5" customWidth="1"/>
    <col min="15" max="256" width="9" style="1"/>
    <col min="257" max="257" width="7.75" style="1" customWidth="1"/>
    <col min="258" max="261" width="7.625" style="1" customWidth="1"/>
    <col min="262" max="262" width="6.5" style="1" customWidth="1"/>
    <col min="263" max="265" width="7.625" style="1" customWidth="1"/>
    <col min="266" max="269" width="6" style="1" customWidth="1"/>
    <col min="270" max="270" width="5.5" style="1" customWidth="1"/>
    <col min="271" max="512" width="9" style="1"/>
    <col min="513" max="513" width="7.75" style="1" customWidth="1"/>
    <col min="514" max="517" width="7.625" style="1" customWidth="1"/>
    <col min="518" max="518" width="6.5" style="1" customWidth="1"/>
    <col min="519" max="521" width="7.625" style="1" customWidth="1"/>
    <col min="522" max="525" width="6" style="1" customWidth="1"/>
    <col min="526" max="526" width="5.5" style="1" customWidth="1"/>
    <col min="527" max="768" width="9" style="1"/>
    <col min="769" max="769" width="7.75" style="1" customWidth="1"/>
    <col min="770" max="773" width="7.625" style="1" customWidth="1"/>
    <col min="774" max="774" width="6.5" style="1" customWidth="1"/>
    <col min="775" max="777" width="7.625" style="1" customWidth="1"/>
    <col min="778" max="781" width="6" style="1" customWidth="1"/>
    <col min="782" max="782" width="5.5" style="1" customWidth="1"/>
    <col min="783" max="1024" width="9" style="1"/>
    <col min="1025" max="1025" width="7.75" style="1" customWidth="1"/>
    <col min="1026" max="1029" width="7.625" style="1" customWidth="1"/>
    <col min="1030" max="1030" width="6.5" style="1" customWidth="1"/>
    <col min="1031" max="1033" width="7.625" style="1" customWidth="1"/>
    <col min="1034" max="1037" width="6" style="1" customWidth="1"/>
    <col min="1038" max="1038" width="5.5" style="1" customWidth="1"/>
    <col min="1039" max="1280" width="9" style="1"/>
    <col min="1281" max="1281" width="7.75" style="1" customWidth="1"/>
    <col min="1282" max="1285" width="7.625" style="1" customWidth="1"/>
    <col min="1286" max="1286" width="6.5" style="1" customWidth="1"/>
    <col min="1287" max="1289" width="7.625" style="1" customWidth="1"/>
    <col min="1290" max="1293" width="6" style="1" customWidth="1"/>
    <col min="1294" max="1294" width="5.5" style="1" customWidth="1"/>
    <col min="1295" max="1536" width="9" style="1"/>
    <col min="1537" max="1537" width="7.75" style="1" customWidth="1"/>
    <col min="1538" max="1541" width="7.625" style="1" customWidth="1"/>
    <col min="1542" max="1542" width="6.5" style="1" customWidth="1"/>
    <col min="1543" max="1545" width="7.625" style="1" customWidth="1"/>
    <col min="1546" max="1549" width="6" style="1" customWidth="1"/>
    <col min="1550" max="1550" width="5.5" style="1" customWidth="1"/>
    <col min="1551" max="1792" width="9" style="1"/>
    <col min="1793" max="1793" width="7.75" style="1" customWidth="1"/>
    <col min="1794" max="1797" width="7.625" style="1" customWidth="1"/>
    <col min="1798" max="1798" width="6.5" style="1" customWidth="1"/>
    <col min="1799" max="1801" width="7.625" style="1" customWidth="1"/>
    <col min="1802" max="1805" width="6" style="1" customWidth="1"/>
    <col min="1806" max="1806" width="5.5" style="1" customWidth="1"/>
    <col min="1807" max="2048" width="9" style="1"/>
    <col min="2049" max="2049" width="7.75" style="1" customWidth="1"/>
    <col min="2050" max="2053" width="7.625" style="1" customWidth="1"/>
    <col min="2054" max="2054" width="6.5" style="1" customWidth="1"/>
    <col min="2055" max="2057" width="7.625" style="1" customWidth="1"/>
    <col min="2058" max="2061" width="6" style="1" customWidth="1"/>
    <col min="2062" max="2062" width="5.5" style="1" customWidth="1"/>
    <col min="2063" max="2304" width="9" style="1"/>
    <col min="2305" max="2305" width="7.75" style="1" customWidth="1"/>
    <col min="2306" max="2309" width="7.625" style="1" customWidth="1"/>
    <col min="2310" max="2310" width="6.5" style="1" customWidth="1"/>
    <col min="2311" max="2313" width="7.625" style="1" customWidth="1"/>
    <col min="2314" max="2317" width="6" style="1" customWidth="1"/>
    <col min="2318" max="2318" width="5.5" style="1" customWidth="1"/>
    <col min="2319" max="2560" width="9" style="1"/>
    <col min="2561" max="2561" width="7.75" style="1" customWidth="1"/>
    <col min="2562" max="2565" width="7.625" style="1" customWidth="1"/>
    <col min="2566" max="2566" width="6.5" style="1" customWidth="1"/>
    <col min="2567" max="2569" width="7.625" style="1" customWidth="1"/>
    <col min="2570" max="2573" width="6" style="1" customWidth="1"/>
    <col min="2574" max="2574" width="5.5" style="1" customWidth="1"/>
    <col min="2575" max="2816" width="9" style="1"/>
    <col min="2817" max="2817" width="7.75" style="1" customWidth="1"/>
    <col min="2818" max="2821" width="7.625" style="1" customWidth="1"/>
    <col min="2822" max="2822" width="6.5" style="1" customWidth="1"/>
    <col min="2823" max="2825" width="7.625" style="1" customWidth="1"/>
    <col min="2826" max="2829" width="6" style="1" customWidth="1"/>
    <col min="2830" max="2830" width="5.5" style="1" customWidth="1"/>
    <col min="2831" max="3072" width="9" style="1"/>
    <col min="3073" max="3073" width="7.75" style="1" customWidth="1"/>
    <col min="3074" max="3077" width="7.625" style="1" customWidth="1"/>
    <col min="3078" max="3078" width="6.5" style="1" customWidth="1"/>
    <col min="3079" max="3081" width="7.625" style="1" customWidth="1"/>
    <col min="3082" max="3085" width="6" style="1" customWidth="1"/>
    <col min="3086" max="3086" width="5.5" style="1" customWidth="1"/>
    <col min="3087" max="3328" width="9" style="1"/>
    <col min="3329" max="3329" width="7.75" style="1" customWidth="1"/>
    <col min="3330" max="3333" width="7.625" style="1" customWidth="1"/>
    <col min="3334" max="3334" width="6.5" style="1" customWidth="1"/>
    <col min="3335" max="3337" width="7.625" style="1" customWidth="1"/>
    <col min="3338" max="3341" width="6" style="1" customWidth="1"/>
    <col min="3342" max="3342" width="5.5" style="1" customWidth="1"/>
    <col min="3343" max="3584" width="9" style="1"/>
    <col min="3585" max="3585" width="7.75" style="1" customWidth="1"/>
    <col min="3586" max="3589" width="7.625" style="1" customWidth="1"/>
    <col min="3590" max="3590" width="6.5" style="1" customWidth="1"/>
    <col min="3591" max="3593" width="7.625" style="1" customWidth="1"/>
    <col min="3594" max="3597" width="6" style="1" customWidth="1"/>
    <col min="3598" max="3598" width="5.5" style="1" customWidth="1"/>
    <col min="3599" max="3840" width="9" style="1"/>
    <col min="3841" max="3841" width="7.75" style="1" customWidth="1"/>
    <col min="3842" max="3845" width="7.625" style="1" customWidth="1"/>
    <col min="3846" max="3846" width="6.5" style="1" customWidth="1"/>
    <col min="3847" max="3849" width="7.625" style="1" customWidth="1"/>
    <col min="3850" max="3853" width="6" style="1" customWidth="1"/>
    <col min="3854" max="3854" width="5.5" style="1" customWidth="1"/>
    <col min="3855" max="4096" width="9" style="1"/>
    <col min="4097" max="4097" width="7.75" style="1" customWidth="1"/>
    <col min="4098" max="4101" width="7.625" style="1" customWidth="1"/>
    <col min="4102" max="4102" width="6.5" style="1" customWidth="1"/>
    <col min="4103" max="4105" width="7.625" style="1" customWidth="1"/>
    <col min="4106" max="4109" width="6" style="1" customWidth="1"/>
    <col min="4110" max="4110" width="5.5" style="1" customWidth="1"/>
    <col min="4111" max="4352" width="9" style="1"/>
    <col min="4353" max="4353" width="7.75" style="1" customWidth="1"/>
    <col min="4354" max="4357" width="7.625" style="1" customWidth="1"/>
    <col min="4358" max="4358" width="6.5" style="1" customWidth="1"/>
    <col min="4359" max="4361" width="7.625" style="1" customWidth="1"/>
    <col min="4362" max="4365" width="6" style="1" customWidth="1"/>
    <col min="4366" max="4366" width="5.5" style="1" customWidth="1"/>
    <col min="4367" max="4608" width="9" style="1"/>
    <col min="4609" max="4609" width="7.75" style="1" customWidth="1"/>
    <col min="4610" max="4613" width="7.625" style="1" customWidth="1"/>
    <col min="4614" max="4614" width="6.5" style="1" customWidth="1"/>
    <col min="4615" max="4617" width="7.625" style="1" customWidth="1"/>
    <col min="4618" max="4621" width="6" style="1" customWidth="1"/>
    <col min="4622" max="4622" width="5.5" style="1" customWidth="1"/>
    <col min="4623" max="4864" width="9" style="1"/>
    <col min="4865" max="4865" width="7.75" style="1" customWidth="1"/>
    <col min="4866" max="4869" width="7.625" style="1" customWidth="1"/>
    <col min="4870" max="4870" width="6.5" style="1" customWidth="1"/>
    <col min="4871" max="4873" width="7.625" style="1" customWidth="1"/>
    <col min="4874" max="4877" width="6" style="1" customWidth="1"/>
    <col min="4878" max="4878" width="5.5" style="1" customWidth="1"/>
    <col min="4879" max="5120" width="9" style="1"/>
    <col min="5121" max="5121" width="7.75" style="1" customWidth="1"/>
    <col min="5122" max="5125" width="7.625" style="1" customWidth="1"/>
    <col min="5126" max="5126" width="6.5" style="1" customWidth="1"/>
    <col min="5127" max="5129" width="7.625" style="1" customWidth="1"/>
    <col min="5130" max="5133" width="6" style="1" customWidth="1"/>
    <col min="5134" max="5134" width="5.5" style="1" customWidth="1"/>
    <col min="5135" max="5376" width="9" style="1"/>
    <col min="5377" max="5377" width="7.75" style="1" customWidth="1"/>
    <col min="5378" max="5381" width="7.625" style="1" customWidth="1"/>
    <col min="5382" max="5382" width="6.5" style="1" customWidth="1"/>
    <col min="5383" max="5385" width="7.625" style="1" customWidth="1"/>
    <col min="5386" max="5389" width="6" style="1" customWidth="1"/>
    <col min="5390" max="5390" width="5.5" style="1" customWidth="1"/>
    <col min="5391" max="5632" width="9" style="1"/>
    <col min="5633" max="5633" width="7.75" style="1" customWidth="1"/>
    <col min="5634" max="5637" width="7.625" style="1" customWidth="1"/>
    <col min="5638" max="5638" width="6.5" style="1" customWidth="1"/>
    <col min="5639" max="5641" width="7.625" style="1" customWidth="1"/>
    <col min="5642" max="5645" width="6" style="1" customWidth="1"/>
    <col min="5646" max="5646" width="5.5" style="1" customWidth="1"/>
    <col min="5647" max="5888" width="9" style="1"/>
    <col min="5889" max="5889" width="7.75" style="1" customWidth="1"/>
    <col min="5890" max="5893" width="7.625" style="1" customWidth="1"/>
    <col min="5894" max="5894" width="6.5" style="1" customWidth="1"/>
    <col min="5895" max="5897" width="7.625" style="1" customWidth="1"/>
    <col min="5898" max="5901" width="6" style="1" customWidth="1"/>
    <col min="5902" max="5902" width="5.5" style="1" customWidth="1"/>
    <col min="5903" max="6144" width="9" style="1"/>
    <col min="6145" max="6145" width="7.75" style="1" customWidth="1"/>
    <col min="6146" max="6149" width="7.625" style="1" customWidth="1"/>
    <col min="6150" max="6150" width="6.5" style="1" customWidth="1"/>
    <col min="6151" max="6153" width="7.625" style="1" customWidth="1"/>
    <col min="6154" max="6157" width="6" style="1" customWidth="1"/>
    <col min="6158" max="6158" width="5.5" style="1" customWidth="1"/>
    <col min="6159" max="6400" width="9" style="1"/>
    <col min="6401" max="6401" width="7.75" style="1" customWidth="1"/>
    <col min="6402" max="6405" width="7.625" style="1" customWidth="1"/>
    <col min="6406" max="6406" width="6.5" style="1" customWidth="1"/>
    <col min="6407" max="6409" width="7.625" style="1" customWidth="1"/>
    <col min="6410" max="6413" width="6" style="1" customWidth="1"/>
    <col min="6414" max="6414" width="5.5" style="1" customWidth="1"/>
    <col min="6415" max="6656" width="9" style="1"/>
    <col min="6657" max="6657" width="7.75" style="1" customWidth="1"/>
    <col min="6658" max="6661" width="7.625" style="1" customWidth="1"/>
    <col min="6662" max="6662" width="6.5" style="1" customWidth="1"/>
    <col min="6663" max="6665" width="7.625" style="1" customWidth="1"/>
    <col min="6666" max="6669" width="6" style="1" customWidth="1"/>
    <col min="6670" max="6670" width="5.5" style="1" customWidth="1"/>
    <col min="6671" max="6912" width="9" style="1"/>
    <col min="6913" max="6913" width="7.75" style="1" customWidth="1"/>
    <col min="6914" max="6917" width="7.625" style="1" customWidth="1"/>
    <col min="6918" max="6918" width="6.5" style="1" customWidth="1"/>
    <col min="6919" max="6921" width="7.625" style="1" customWidth="1"/>
    <col min="6922" max="6925" width="6" style="1" customWidth="1"/>
    <col min="6926" max="6926" width="5.5" style="1" customWidth="1"/>
    <col min="6927" max="7168" width="9" style="1"/>
    <col min="7169" max="7169" width="7.75" style="1" customWidth="1"/>
    <col min="7170" max="7173" width="7.625" style="1" customWidth="1"/>
    <col min="7174" max="7174" width="6.5" style="1" customWidth="1"/>
    <col min="7175" max="7177" width="7.625" style="1" customWidth="1"/>
    <col min="7178" max="7181" width="6" style="1" customWidth="1"/>
    <col min="7182" max="7182" width="5.5" style="1" customWidth="1"/>
    <col min="7183" max="7424" width="9" style="1"/>
    <col min="7425" max="7425" width="7.75" style="1" customWidth="1"/>
    <col min="7426" max="7429" width="7.625" style="1" customWidth="1"/>
    <col min="7430" max="7430" width="6.5" style="1" customWidth="1"/>
    <col min="7431" max="7433" width="7.625" style="1" customWidth="1"/>
    <col min="7434" max="7437" width="6" style="1" customWidth="1"/>
    <col min="7438" max="7438" width="5.5" style="1" customWidth="1"/>
    <col min="7439" max="7680" width="9" style="1"/>
    <col min="7681" max="7681" width="7.75" style="1" customWidth="1"/>
    <col min="7682" max="7685" width="7.625" style="1" customWidth="1"/>
    <col min="7686" max="7686" width="6.5" style="1" customWidth="1"/>
    <col min="7687" max="7689" width="7.625" style="1" customWidth="1"/>
    <col min="7690" max="7693" width="6" style="1" customWidth="1"/>
    <col min="7694" max="7694" width="5.5" style="1" customWidth="1"/>
    <col min="7695" max="7936" width="9" style="1"/>
    <col min="7937" max="7937" width="7.75" style="1" customWidth="1"/>
    <col min="7938" max="7941" width="7.625" style="1" customWidth="1"/>
    <col min="7942" max="7942" width="6.5" style="1" customWidth="1"/>
    <col min="7943" max="7945" width="7.625" style="1" customWidth="1"/>
    <col min="7946" max="7949" width="6" style="1" customWidth="1"/>
    <col min="7950" max="7950" width="5.5" style="1" customWidth="1"/>
    <col min="7951" max="8192" width="9" style="1"/>
    <col min="8193" max="8193" width="7.75" style="1" customWidth="1"/>
    <col min="8194" max="8197" width="7.625" style="1" customWidth="1"/>
    <col min="8198" max="8198" width="6.5" style="1" customWidth="1"/>
    <col min="8199" max="8201" width="7.625" style="1" customWidth="1"/>
    <col min="8202" max="8205" width="6" style="1" customWidth="1"/>
    <col min="8206" max="8206" width="5.5" style="1" customWidth="1"/>
    <col min="8207" max="8448" width="9" style="1"/>
    <col min="8449" max="8449" width="7.75" style="1" customWidth="1"/>
    <col min="8450" max="8453" width="7.625" style="1" customWidth="1"/>
    <col min="8454" max="8454" width="6.5" style="1" customWidth="1"/>
    <col min="8455" max="8457" width="7.625" style="1" customWidth="1"/>
    <col min="8458" max="8461" width="6" style="1" customWidth="1"/>
    <col min="8462" max="8462" width="5.5" style="1" customWidth="1"/>
    <col min="8463" max="8704" width="9" style="1"/>
    <col min="8705" max="8705" width="7.75" style="1" customWidth="1"/>
    <col min="8706" max="8709" width="7.625" style="1" customWidth="1"/>
    <col min="8710" max="8710" width="6.5" style="1" customWidth="1"/>
    <col min="8711" max="8713" width="7.625" style="1" customWidth="1"/>
    <col min="8714" max="8717" width="6" style="1" customWidth="1"/>
    <col min="8718" max="8718" width="5.5" style="1" customWidth="1"/>
    <col min="8719" max="8960" width="9" style="1"/>
    <col min="8961" max="8961" width="7.75" style="1" customWidth="1"/>
    <col min="8962" max="8965" width="7.625" style="1" customWidth="1"/>
    <col min="8966" max="8966" width="6.5" style="1" customWidth="1"/>
    <col min="8967" max="8969" width="7.625" style="1" customWidth="1"/>
    <col min="8970" max="8973" width="6" style="1" customWidth="1"/>
    <col min="8974" max="8974" width="5.5" style="1" customWidth="1"/>
    <col min="8975" max="9216" width="9" style="1"/>
    <col min="9217" max="9217" width="7.75" style="1" customWidth="1"/>
    <col min="9218" max="9221" width="7.625" style="1" customWidth="1"/>
    <col min="9222" max="9222" width="6.5" style="1" customWidth="1"/>
    <col min="9223" max="9225" width="7.625" style="1" customWidth="1"/>
    <col min="9226" max="9229" width="6" style="1" customWidth="1"/>
    <col min="9230" max="9230" width="5.5" style="1" customWidth="1"/>
    <col min="9231" max="9472" width="9" style="1"/>
    <col min="9473" max="9473" width="7.75" style="1" customWidth="1"/>
    <col min="9474" max="9477" width="7.625" style="1" customWidth="1"/>
    <col min="9478" max="9478" width="6.5" style="1" customWidth="1"/>
    <col min="9479" max="9481" width="7.625" style="1" customWidth="1"/>
    <col min="9482" max="9485" width="6" style="1" customWidth="1"/>
    <col min="9486" max="9486" width="5.5" style="1" customWidth="1"/>
    <col min="9487" max="9728" width="9" style="1"/>
    <col min="9729" max="9729" width="7.75" style="1" customWidth="1"/>
    <col min="9730" max="9733" width="7.625" style="1" customWidth="1"/>
    <col min="9734" max="9734" width="6.5" style="1" customWidth="1"/>
    <col min="9735" max="9737" width="7.625" style="1" customWidth="1"/>
    <col min="9738" max="9741" width="6" style="1" customWidth="1"/>
    <col min="9742" max="9742" width="5.5" style="1" customWidth="1"/>
    <col min="9743" max="9984" width="9" style="1"/>
    <col min="9985" max="9985" width="7.75" style="1" customWidth="1"/>
    <col min="9986" max="9989" width="7.625" style="1" customWidth="1"/>
    <col min="9990" max="9990" width="6.5" style="1" customWidth="1"/>
    <col min="9991" max="9993" width="7.625" style="1" customWidth="1"/>
    <col min="9994" max="9997" width="6" style="1" customWidth="1"/>
    <col min="9998" max="9998" width="5.5" style="1" customWidth="1"/>
    <col min="9999" max="10240" width="9" style="1"/>
    <col min="10241" max="10241" width="7.75" style="1" customWidth="1"/>
    <col min="10242" max="10245" width="7.625" style="1" customWidth="1"/>
    <col min="10246" max="10246" width="6.5" style="1" customWidth="1"/>
    <col min="10247" max="10249" width="7.625" style="1" customWidth="1"/>
    <col min="10250" max="10253" width="6" style="1" customWidth="1"/>
    <col min="10254" max="10254" width="5.5" style="1" customWidth="1"/>
    <col min="10255" max="10496" width="9" style="1"/>
    <col min="10497" max="10497" width="7.75" style="1" customWidth="1"/>
    <col min="10498" max="10501" width="7.625" style="1" customWidth="1"/>
    <col min="10502" max="10502" width="6.5" style="1" customWidth="1"/>
    <col min="10503" max="10505" width="7.625" style="1" customWidth="1"/>
    <col min="10506" max="10509" width="6" style="1" customWidth="1"/>
    <col min="10510" max="10510" width="5.5" style="1" customWidth="1"/>
    <col min="10511" max="10752" width="9" style="1"/>
    <col min="10753" max="10753" width="7.75" style="1" customWidth="1"/>
    <col min="10754" max="10757" width="7.625" style="1" customWidth="1"/>
    <col min="10758" max="10758" width="6.5" style="1" customWidth="1"/>
    <col min="10759" max="10761" width="7.625" style="1" customWidth="1"/>
    <col min="10762" max="10765" width="6" style="1" customWidth="1"/>
    <col min="10766" max="10766" width="5.5" style="1" customWidth="1"/>
    <col min="10767" max="11008" width="9" style="1"/>
    <col min="11009" max="11009" width="7.75" style="1" customWidth="1"/>
    <col min="11010" max="11013" width="7.625" style="1" customWidth="1"/>
    <col min="11014" max="11014" width="6.5" style="1" customWidth="1"/>
    <col min="11015" max="11017" width="7.625" style="1" customWidth="1"/>
    <col min="11018" max="11021" width="6" style="1" customWidth="1"/>
    <col min="11022" max="11022" width="5.5" style="1" customWidth="1"/>
    <col min="11023" max="11264" width="9" style="1"/>
    <col min="11265" max="11265" width="7.75" style="1" customWidth="1"/>
    <col min="11266" max="11269" width="7.625" style="1" customWidth="1"/>
    <col min="11270" max="11270" width="6.5" style="1" customWidth="1"/>
    <col min="11271" max="11273" width="7.625" style="1" customWidth="1"/>
    <col min="11274" max="11277" width="6" style="1" customWidth="1"/>
    <col min="11278" max="11278" width="5.5" style="1" customWidth="1"/>
    <col min="11279" max="11520" width="9" style="1"/>
    <col min="11521" max="11521" width="7.75" style="1" customWidth="1"/>
    <col min="11522" max="11525" width="7.625" style="1" customWidth="1"/>
    <col min="11526" max="11526" width="6.5" style="1" customWidth="1"/>
    <col min="11527" max="11529" width="7.625" style="1" customWidth="1"/>
    <col min="11530" max="11533" width="6" style="1" customWidth="1"/>
    <col min="11534" max="11534" width="5.5" style="1" customWidth="1"/>
    <col min="11535" max="11776" width="9" style="1"/>
    <col min="11777" max="11777" width="7.75" style="1" customWidth="1"/>
    <col min="11778" max="11781" width="7.625" style="1" customWidth="1"/>
    <col min="11782" max="11782" width="6.5" style="1" customWidth="1"/>
    <col min="11783" max="11785" width="7.625" style="1" customWidth="1"/>
    <col min="11786" max="11789" width="6" style="1" customWidth="1"/>
    <col min="11790" max="11790" width="5.5" style="1" customWidth="1"/>
    <col min="11791" max="12032" width="9" style="1"/>
    <col min="12033" max="12033" width="7.75" style="1" customWidth="1"/>
    <col min="12034" max="12037" width="7.625" style="1" customWidth="1"/>
    <col min="12038" max="12038" width="6.5" style="1" customWidth="1"/>
    <col min="12039" max="12041" width="7.625" style="1" customWidth="1"/>
    <col min="12042" max="12045" width="6" style="1" customWidth="1"/>
    <col min="12046" max="12046" width="5.5" style="1" customWidth="1"/>
    <col min="12047" max="12288" width="9" style="1"/>
    <col min="12289" max="12289" width="7.75" style="1" customWidth="1"/>
    <col min="12290" max="12293" width="7.625" style="1" customWidth="1"/>
    <col min="12294" max="12294" width="6.5" style="1" customWidth="1"/>
    <col min="12295" max="12297" width="7.625" style="1" customWidth="1"/>
    <col min="12298" max="12301" width="6" style="1" customWidth="1"/>
    <col min="12302" max="12302" width="5.5" style="1" customWidth="1"/>
    <col min="12303" max="12544" width="9" style="1"/>
    <col min="12545" max="12545" width="7.75" style="1" customWidth="1"/>
    <col min="12546" max="12549" width="7.625" style="1" customWidth="1"/>
    <col min="12550" max="12550" width="6.5" style="1" customWidth="1"/>
    <col min="12551" max="12553" width="7.625" style="1" customWidth="1"/>
    <col min="12554" max="12557" width="6" style="1" customWidth="1"/>
    <col min="12558" max="12558" width="5.5" style="1" customWidth="1"/>
    <col min="12559" max="12800" width="9" style="1"/>
    <col min="12801" max="12801" width="7.75" style="1" customWidth="1"/>
    <col min="12802" max="12805" width="7.625" style="1" customWidth="1"/>
    <col min="12806" max="12806" width="6.5" style="1" customWidth="1"/>
    <col min="12807" max="12809" width="7.625" style="1" customWidth="1"/>
    <col min="12810" max="12813" width="6" style="1" customWidth="1"/>
    <col min="12814" max="12814" width="5.5" style="1" customWidth="1"/>
    <col min="12815" max="13056" width="9" style="1"/>
    <col min="13057" max="13057" width="7.75" style="1" customWidth="1"/>
    <col min="13058" max="13061" width="7.625" style="1" customWidth="1"/>
    <col min="13062" max="13062" width="6.5" style="1" customWidth="1"/>
    <col min="13063" max="13065" width="7.625" style="1" customWidth="1"/>
    <col min="13066" max="13069" width="6" style="1" customWidth="1"/>
    <col min="13070" max="13070" width="5.5" style="1" customWidth="1"/>
    <col min="13071" max="13312" width="9" style="1"/>
    <col min="13313" max="13313" width="7.75" style="1" customWidth="1"/>
    <col min="13314" max="13317" width="7.625" style="1" customWidth="1"/>
    <col min="13318" max="13318" width="6.5" style="1" customWidth="1"/>
    <col min="13319" max="13321" width="7.625" style="1" customWidth="1"/>
    <col min="13322" max="13325" width="6" style="1" customWidth="1"/>
    <col min="13326" max="13326" width="5.5" style="1" customWidth="1"/>
    <col min="13327" max="13568" width="9" style="1"/>
    <col min="13569" max="13569" width="7.75" style="1" customWidth="1"/>
    <col min="13570" max="13573" width="7.625" style="1" customWidth="1"/>
    <col min="13574" max="13574" width="6.5" style="1" customWidth="1"/>
    <col min="13575" max="13577" width="7.625" style="1" customWidth="1"/>
    <col min="13578" max="13581" width="6" style="1" customWidth="1"/>
    <col min="13582" max="13582" width="5.5" style="1" customWidth="1"/>
    <col min="13583" max="13824" width="9" style="1"/>
    <col min="13825" max="13825" width="7.75" style="1" customWidth="1"/>
    <col min="13826" max="13829" width="7.625" style="1" customWidth="1"/>
    <col min="13830" max="13830" width="6.5" style="1" customWidth="1"/>
    <col min="13831" max="13833" width="7.625" style="1" customWidth="1"/>
    <col min="13834" max="13837" width="6" style="1" customWidth="1"/>
    <col min="13838" max="13838" width="5.5" style="1" customWidth="1"/>
    <col min="13839" max="14080" width="9" style="1"/>
    <col min="14081" max="14081" width="7.75" style="1" customWidth="1"/>
    <col min="14082" max="14085" width="7.625" style="1" customWidth="1"/>
    <col min="14086" max="14086" width="6.5" style="1" customWidth="1"/>
    <col min="14087" max="14089" width="7.625" style="1" customWidth="1"/>
    <col min="14090" max="14093" width="6" style="1" customWidth="1"/>
    <col min="14094" max="14094" width="5.5" style="1" customWidth="1"/>
    <col min="14095" max="14336" width="9" style="1"/>
    <col min="14337" max="14337" width="7.75" style="1" customWidth="1"/>
    <col min="14338" max="14341" width="7.625" style="1" customWidth="1"/>
    <col min="14342" max="14342" width="6.5" style="1" customWidth="1"/>
    <col min="14343" max="14345" width="7.625" style="1" customWidth="1"/>
    <col min="14346" max="14349" width="6" style="1" customWidth="1"/>
    <col min="14350" max="14350" width="5.5" style="1" customWidth="1"/>
    <col min="14351" max="14592" width="9" style="1"/>
    <col min="14593" max="14593" width="7.75" style="1" customWidth="1"/>
    <col min="14594" max="14597" width="7.625" style="1" customWidth="1"/>
    <col min="14598" max="14598" width="6.5" style="1" customWidth="1"/>
    <col min="14599" max="14601" width="7.625" style="1" customWidth="1"/>
    <col min="14602" max="14605" width="6" style="1" customWidth="1"/>
    <col min="14606" max="14606" width="5.5" style="1" customWidth="1"/>
    <col min="14607" max="14848" width="9" style="1"/>
    <col min="14849" max="14849" width="7.75" style="1" customWidth="1"/>
    <col min="14850" max="14853" width="7.625" style="1" customWidth="1"/>
    <col min="14854" max="14854" width="6.5" style="1" customWidth="1"/>
    <col min="14855" max="14857" width="7.625" style="1" customWidth="1"/>
    <col min="14858" max="14861" width="6" style="1" customWidth="1"/>
    <col min="14862" max="14862" width="5.5" style="1" customWidth="1"/>
    <col min="14863" max="15104" width="9" style="1"/>
    <col min="15105" max="15105" width="7.75" style="1" customWidth="1"/>
    <col min="15106" max="15109" width="7.625" style="1" customWidth="1"/>
    <col min="15110" max="15110" width="6.5" style="1" customWidth="1"/>
    <col min="15111" max="15113" width="7.625" style="1" customWidth="1"/>
    <col min="15114" max="15117" width="6" style="1" customWidth="1"/>
    <col min="15118" max="15118" width="5.5" style="1" customWidth="1"/>
    <col min="15119" max="15360" width="9" style="1"/>
    <col min="15361" max="15361" width="7.75" style="1" customWidth="1"/>
    <col min="15362" max="15365" width="7.625" style="1" customWidth="1"/>
    <col min="15366" max="15366" width="6.5" style="1" customWidth="1"/>
    <col min="15367" max="15369" width="7.625" style="1" customWidth="1"/>
    <col min="15370" max="15373" width="6" style="1" customWidth="1"/>
    <col min="15374" max="15374" width="5.5" style="1" customWidth="1"/>
    <col min="15375" max="15616" width="9" style="1"/>
    <col min="15617" max="15617" width="7.75" style="1" customWidth="1"/>
    <col min="15618" max="15621" width="7.625" style="1" customWidth="1"/>
    <col min="15622" max="15622" width="6.5" style="1" customWidth="1"/>
    <col min="15623" max="15625" width="7.625" style="1" customWidth="1"/>
    <col min="15626" max="15629" width="6" style="1" customWidth="1"/>
    <col min="15630" max="15630" width="5.5" style="1" customWidth="1"/>
    <col min="15631" max="15872" width="9" style="1"/>
    <col min="15873" max="15873" width="7.75" style="1" customWidth="1"/>
    <col min="15874" max="15877" width="7.625" style="1" customWidth="1"/>
    <col min="15878" max="15878" width="6.5" style="1" customWidth="1"/>
    <col min="15879" max="15881" width="7.625" style="1" customWidth="1"/>
    <col min="15882" max="15885" width="6" style="1" customWidth="1"/>
    <col min="15886" max="15886" width="5.5" style="1" customWidth="1"/>
    <col min="15887" max="16128" width="9" style="1"/>
    <col min="16129" max="16129" width="7.75" style="1" customWidth="1"/>
    <col min="16130" max="16133" width="7.625" style="1" customWidth="1"/>
    <col min="16134" max="16134" width="6.5" style="1" customWidth="1"/>
    <col min="16135" max="16137" width="7.625" style="1" customWidth="1"/>
    <col min="16138" max="16141" width="6" style="1" customWidth="1"/>
    <col min="16142" max="16142" width="5.5" style="1" customWidth="1"/>
    <col min="16143" max="16384" width="9" style="1"/>
  </cols>
  <sheetData>
    <row r="1" spans="1:16" ht="42" customHeight="1" thickBot="1">
      <c r="A1" s="47" t="s">
        <v>47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6" ht="30.75" customHeight="1">
      <c r="A2" s="48" t="s">
        <v>0</v>
      </c>
      <c r="B2" s="50" t="s">
        <v>1</v>
      </c>
      <c r="C2" s="50"/>
      <c r="D2" s="50"/>
      <c r="E2" s="50" t="s">
        <v>2</v>
      </c>
      <c r="F2" s="52" t="s">
        <v>3</v>
      </c>
      <c r="G2" s="50" t="s">
        <v>4</v>
      </c>
      <c r="H2" s="50"/>
      <c r="I2" s="50"/>
      <c r="J2" s="54" t="s">
        <v>5</v>
      </c>
      <c r="K2" s="54" t="s">
        <v>6</v>
      </c>
      <c r="L2" s="56" t="s">
        <v>7</v>
      </c>
      <c r="M2" s="56"/>
      <c r="N2" s="57" t="s">
        <v>8</v>
      </c>
      <c r="P2" s="2"/>
    </row>
    <row r="3" spans="1:16" ht="27" customHeight="1" thickBot="1">
      <c r="A3" s="49"/>
      <c r="B3" s="45" t="s">
        <v>9</v>
      </c>
      <c r="C3" s="45" t="s">
        <v>10</v>
      </c>
      <c r="D3" s="45" t="s">
        <v>11</v>
      </c>
      <c r="E3" s="51"/>
      <c r="F3" s="53"/>
      <c r="G3" s="45" t="s">
        <v>12</v>
      </c>
      <c r="H3" s="45" t="s">
        <v>10</v>
      </c>
      <c r="I3" s="45" t="s">
        <v>11</v>
      </c>
      <c r="J3" s="55"/>
      <c r="K3" s="55"/>
      <c r="L3" s="45" t="s">
        <v>13</v>
      </c>
      <c r="M3" s="45" t="s">
        <v>14</v>
      </c>
      <c r="N3" s="58"/>
    </row>
    <row r="4" spans="1:16" ht="27" customHeight="1" thickBot="1">
      <c r="A4" s="6" t="s">
        <v>9</v>
      </c>
      <c r="B4" s="8">
        <f>SUM(B5:B26)</f>
        <v>490898</v>
      </c>
      <c r="C4" s="8">
        <f>SUM(C5:C26)</f>
        <v>241093</v>
      </c>
      <c r="D4" s="8">
        <f>SUM(D5:D26)</f>
        <v>249805</v>
      </c>
      <c r="E4" s="8">
        <f>SUM(E5:E26)</f>
        <v>226262</v>
      </c>
      <c r="F4" s="35">
        <f>B4/E4</f>
        <v>2.169599844428141</v>
      </c>
      <c r="G4" s="8">
        <f>SUM(G5:G26)</f>
        <v>430173</v>
      </c>
      <c r="H4" s="8">
        <f t="shared" ref="H4:M4" si="0">SUM(H5:H26)</f>
        <v>209845</v>
      </c>
      <c r="I4" s="8">
        <f t="shared" si="0"/>
        <v>220328</v>
      </c>
      <c r="J4" s="8">
        <f t="shared" si="0"/>
        <v>3716</v>
      </c>
      <c r="K4" s="8">
        <f t="shared" si="0"/>
        <v>4172</v>
      </c>
      <c r="L4" s="9">
        <f t="shared" si="0"/>
        <v>-576</v>
      </c>
      <c r="M4" s="9">
        <f t="shared" si="0"/>
        <v>-80</v>
      </c>
      <c r="N4" s="7"/>
    </row>
    <row r="5" spans="1:16" s="3" customFormat="1" ht="24.95" customHeight="1">
      <c r="A5" s="24" t="s">
        <v>15</v>
      </c>
      <c r="B5" s="25">
        <f>SUM(C5:D5)</f>
        <v>34483</v>
      </c>
      <c r="C5" s="21">
        <v>16520</v>
      </c>
      <c r="D5" s="21">
        <v>17963</v>
      </c>
      <c r="E5" s="21">
        <v>17266</v>
      </c>
      <c r="F5" s="20">
        <v>2</v>
      </c>
      <c r="G5" s="26">
        <f>SUM(H5:I5)</f>
        <v>31069</v>
      </c>
      <c r="H5" s="27">
        <v>14849</v>
      </c>
      <c r="I5" s="27">
        <v>16220</v>
      </c>
      <c r="J5" s="22">
        <v>309</v>
      </c>
      <c r="K5" s="22">
        <v>336</v>
      </c>
      <c r="L5" s="23">
        <v>-31</v>
      </c>
      <c r="M5" s="23">
        <v>-2</v>
      </c>
      <c r="N5" s="28">
        <f t="shared" ref="N5:N26" si="1">RANK(B5,$B$5:$B$26,0)</f>
        <v>1</v>
      </c>
    </row>
    <row r="6" spans="1:16" s="3" customFormat="1" ht="24.95" customHeight="1">
      <c r="A6" s="10" t="s">
        <v>16</v>
      </c>
      <c r="B6" s="25">
        <f t="shared" ref="B6:B26" si="2">SUM(C6:D6)</f>
        <v>16602</v>
      </c>
      <c r="C6" s="21">
        <v>8193</v>
      </c>
      <c r="D6" s="21">
        <v>8409</v>
      </c>
      <c r="E6" s="21">
        <v>8399</v>
      </c>
      <c r="F6" s="20">
        <v>1.98</v>
      </c>
      <c r="G6" s="12">
        <f t="shared" ref="G6:G26" si="3">SUM(H6:I6)</f>
        <v>14870</v>
      </c>
      <c r="H6" s="13">
        <v>7308</v>
      </c>
      <c r="I6" s="13">
        <v>7562</v>
      </c>
      <c r="J6" s="22">
        <v>144</v>
      </c>
      <c r="K6" s="22">
        <v>137</v>
      </c>
      <c r="L6" s="23">
        <v>5</v>
      </c>
      <c r="M6" s="23">
        <v>17</v>
      </c>
      <c r="N6" s="14">
        <f t="shared" si="1"/>
        <v>16</v>
      </c>
    </row>
    <row r="7" spans="1:16" s="3" customFormat="1" ht="24.95" customHeight="1">
      <c r="A7" s="10" t="s">
        <v>17</v>
      </c>
      <c r="B7" s="25">
        <f t="shared" si="2"/>
        <v>14877</v>
      </c>
      <c r="C7" s="21">
        <v>7366</v>
      </c>
      <c r="D7" s="21">
        <v>7511</v>
      </c>
      <c r="E7" s="21">
        <v>7418</v>
      </c>
      <c r="F7" s="20">
        <v>2.0099999999999998</v>
      </c>
      <c r="G7" s="12">
        <f t="shared" si="3"/>
        <v>13235</v>
      </c>
      <c r="H7" s="13">
        <v>6506</v>
      </c>
      <c r="I7" s="13">
        <v>6729</v>
      </c>
      <c r="J7" s="22">
        <v>140</v>
      </c>
      <c r="K7" s="22">
        <v>132</v>
      </c>
      <c r="L7" s="23">
        <v>3</v>
      </c>
      <c r="M7" s="23">
        <v>-7</v>
      </c>
      <c r="N7" s="14">
        <f t="shared" si="1"/>
        <v>18</v>
      </c>
    </row>
    <row r="8" spans="1:16" s="3" customFormat="1" ht="24.95" customHeight="1">
      <c r="A8" s="10" t="s">
        <v>18</v>
      </c>
      <c r="B8" s="25">
        <f t="shared" si="2"/>
        <v>32906</v>
      </c>
      <c r="C8" s="21">
        <v>16208</v>
      </c>
      <c r="D8" s="21">
        <v>16698</v>
      </c>
      <c r="E8" s="21">
        <v>17641</v>
      </c>
      <c r="F8" s="20">
        <v>1.87</v>
      </c>
      <c r="G8" s="12">
        <f t="shared" si="3"/>
        <v>29615</v>
      </c>
      <c r="H8" s="13">
        <v>14549</v>
      </c>
      <c r="I8" s="13">
        <v>15066</v>
      </c>
      <c r="J8" s="22">
        <v>302</v>
      </c>
      <c r="K8" s="22">
        <v>385</v>
      </c>
      <c r="L8" s="23">
        <v>-75</v>
      </c>
      <c r="M8" s="23">
        <v>-22</v>
      </c>
      <c r="N8" s="14">
        <f t="shared" si="1"/>
        <v>3</v>
      </c>
    </row>
    <row r="9" spans="1:16" s="3" customFormat="1" ht="24.95" customHeight="1">
      <c r="A9" s="10" t="s">
        <v>19</v>
      </c>
      <c r="B9" s="25">
        <f t="shared" si="2"/>
        <v>32920</v>
      </c>
      <c r="C9" s="21">
        <v>16182</v>
      </c>
      <c r="D9" s="21">
        <v>16738</v>
      </c>
      <c r="E9" s="21">
        <v>16389</v>
      </c>
      <c r="F9" s="20">
        <v>2.0099999999999998</v>
      </c>
      <c r="G9" s="12">
        <f t="shared" si="3"/>
        <v>28487</v>
      </c>
      <c r="H9" s="13">
        <v>13920</v>
      </c>
      <c r="I9" s="13">
        <v>14567</v>
      </c>
      <c r="J9" s="22">
        <v>326</v>
      </c>
      <c r="K9" s="22">
        <v>342</v>
      </c>
      <c r="L9" s="23">
        <v>-10</v>
      </c>
      <c r="M9" s="23">
        <v>25</v>
      </c>
      <c r="N9" s="14">
        <f t="shared" si="1"/>
        <v>2</v>
      </c>
    </row>
    <row r="10" spans="1:16" s="3" customFormat="1" ht="24.95" customHeight="1">
      <c r="A10" s="10" t="s">
        <v>20</v>
      </c>
      <c r="B10" s="25">
        <f t="shared" si="2"/>
        <v>18998</v>
      </c>
      <c r="C10" s="21">
        <v>9359</v>
      </c>
      <c r="D10" s="21">
        <v>9639</v>
      </c>
      <c r="E10" s="21">
        <v>9261</v>
      </c>
      <c r="F10" s="20">
        <v>2.0499999999999998</v>
      </c>
      <c r="G10" s="12">
        <f t="shared" si="3"/>
        <v>16760</v>
      </c>
      <c r="H10" s="13">
        <v>8157</v>
      </c>
      <c r="I10" s="13">
        <v>8603</v>
      </c>
      <c r="J10" s="22">
        <v>180</v>
      </c>
      <c r="K10" s="22">
        <v>175</v>
      </c>
      <c r="L10" s="23">
        <v>0</v>
      </c>
      <c r="M10" s="23">
        <v>3</v>
      </c>
      <c r="N10" s="14">
        <f t="shared" si="1"/>
        <v>13</v>
      </c>
    </row>
    <row r="11" spans="1:16" s="3" customFormat="1" ht="24.95" customHeight="1">
      <c r="A11" s="10" t="s">
        <v>21</v>
      </c>
      <c r="B11" s="25">
        <f t="shared" si="2"/>
        <v>14258</v>
      </c>
      <c r="C11" s="21">
        <v>7013</v>
      </c>
      <c r="D11" s="21">
        <v>7245</v>
      </c>
      <c r="E11" s="21">
        <v>6265</v>
      </c>
      <c r="F11" s="20">
        <v>2.2799999999999998</v>
      </c>
      <c r="G11" s="12">
        <f t="shared" si="3"/>
        <v>12115</v>
      </c>
      <c r="H11" s="13">
        <v>5872</v>
      </c>
      <c r="I11" s="13">
        <v>6243</v>
      </c>
      <c r="J11" s="22">
        <v>140</v>
      </c>
      <c r="K11" s="22">
        <v>147</v>
      </c>
      <c r="L11" s="23">
        <v>-3</v>
      </c>
      <c r="M11" s="23">
        <v>-2</v>
      </c>
      <c r="N11" s="14">
        <f t="shared" si="1"/>
        <v>20</v>
      </c>
    </row>
    <row r="12" spans="1:16" s="3" customFormat="1" ht="24.95" customHeight="1">
      <c r="A12" s="10" t="s">
        <v>22</v>
      </c>
      <c r="B12" s="25">
        <f t="shared" si="2"/>
        <v>28705</v>
      </c>
      <c r="C12" s="21">
        <v>14029</v>
      </c>
      <c r="D12" s="21">
        <v>14676</v>
      </c>
      <c r="E12" s="21">
        <v>10621</v>
      </c>
      <c r="F12" s="20">
        <v>2.7</v>
      </c>
      <c r="G12" s="12">
        <f t="shared" si="3"/>
        <v>24057</v>
      </c>
      <c r="H12" s="13">
        <v>11642</v>
      </c>
      <c r="I12" s="13">
        <v>12415</v>
      </c>
      <c r="J12" s="22">
        <v>121</v>
      </c>
      <c r="K12" s="22">
        <v>181</v>
      </c>
      <c r="L12" s="23">
        <v>-70</v>
      </c>
      <c r="M12" s="23">
        <v>-20</v>
      </c>
      <c r="N12" s="14">
        <f t="shared" si="1"/>
        <v>6</v>
      </c>
    </row>
    <row r="13" spans="1:16" s="3" customFormat="1" ht="24.95" customHeight="1">
      <c r="A13" s="10" t="s">
        <v>23</v>
      </c>
      <c r="B13" s="25">
        <f t="shared" si="2"/>
        <v>19724</v>
      </c>
      <c r="C13" s="21">
        <v>9499</v>
      </c>
      <c r="D13" s="21">
        <v>10225</v>
      </c>
      <c r="E13" s="21">
        <v>8497</v>
      </c>
      <c r="F13" s="20">
        <v>2.3199999999999998</v>
      </c>
      <c r="G13" s="12">
        <f t="shared" si="3"/>
        <v>17713</v>
      </c>
      <c r="H13" s="13">
        <v>8470</v>
      </c>
      <c r="I13" s="13">
        <v>9243</v>
      </c>
      <c r="J13" s="22">
        <v>120</v>
      </c>
      <c r="K13" s="22">
        <v>143</v>
      </c>
      <c r="L13" s="23">
        <v>-46</v>
      </c>
      <c r="M13" s="23">
        <v>-14</v>
      </c>
      <c r="N13" s="14">
        <f t="shared" si="1"/>
        <v>12</v>
      </c>
    </row>
    <row r="14" spans="1:16" s="3" customFormat="1" ht="24.95" customHeight="1">
      <c r="A14" s="10" t="s">
        <v>24</v>
      </c>
      <c r="B14" s="25">
        <f t="shared" si="2"/>
        <v>16302</v>
      </c>
      <c r="C14" s="21">
        <v>7745</v>
      </c>
      <c r="D14" s="21">
        <v>8557</v>
      </c>
      <c r="E14" s="21">
        <v>6548</v>
      </c>
      <c r="F14" s="20">
        <v>2.4900000000000002</v>
      </c>
      <c r="G14" s="12">
        <f t="shared" si="3"/>
        <v>14243</v>
      </c>
      <c r="H14" s="13">
        <v>6672</v>
      </c>
      <c r="I14" s="13">
        <v>7571</v>
      </c>
      <c r="J14" s="22">
        <v>90</v>
      </c>
      <c r="K14" s="22">
        <v>113</v>
      </c>
      <c r="L14" s="23">
        <v>-29</v>
      </c>
      <c r="M14" s="23">
        <v>-1</v>
      </c>
      <c r="N14" s="14">
        <f t="shared" si="1"/>
        <v>17</v>
      </c>
    </row>
    <row r="15" spans="1:16" s="3" customFormat="1" ht="24.95" customHeight="1">
      <c r="A15" s="10" t="s">
        <v>25</v>
      </c>
      <c r="B15" s="25">
        <f t="shared" si="2"/>
        <v>22615</v>
      </c>
      <c r="C15" s="21">
        <v>11410</v>
      </c>
      <c r="D15" s="21">
        <v>11205</v>
      </c>
      <c r="E15" s="21">
        <v>9650</v>
      </c>
      <c r="F15" s="20">
        <v>2.34</v>
      </c>
      <c r="G15" s="12">
        <f t="shared" si="3"/>
        <v>18451</v>
      </c>
      <c r="H15" s="13">
        <v>9282</v>
      </c>
      <c r="I15" s="13">
        <v>9169</v>
      </c>
      <c r="J15" s="22">
        <v>218</v>
      </c>
      <c r="K15" s="22">
        <v>249</v>
      </c>
      <c r="L15" s="23">
        <v>-28</v>
      </c>
      <c r="M15" s="23">
        <v>-21</v>
      </c>
      <c r="N15" s="14">
        <f t="shared" si="1"/>
        <v>10</v>
      </c>
    </row>
    <row r="16" spans="1:16" s="3" customFormat="1" ht="24.95" customHeight="1">
      <c r="A16" s="10" t="s">
        <v>26</v>
      </c>
      <c r="B16" s="25">
        <f t="shared" si="2"/>
        <v>32582</v>
      </c>
      <c r="C16" s="21">
        <v>16292</v>
      </c>
      <c r="D16" s="21">
        <v>16290</v>
      </c>
      <c r="E16" s="21">
        <v>14520</v>
      </c>
      <c r="F16" s="20">
        <v>2.2400000000000002</v>
      </c>
      <c r="G16" s="12">
        <f t="shared" si="3"/>
        <v>28367</v>
      </c>
      <c r="H16" s="13">
        <v>14083</v>
      </c>
      <c r="I16" s="13">
        <v>14284</v>
      </c>
      <c r="J16" s="22">
        <v>212</v>
      </c>
      <c r="K16" s="22">
        <v>263</v>
      </c>
      <c r="L16" s="23">
        <v>-55</v>
      </c>
      <c r="M16" s="23">
        <v>-13</v>
      </c>
      <c r="N16" s="14">
        <f t="shared" si="1"/>
        <v>4</v>
      </c>
    </row>
    <row r="17" spans="1:14" s="3" customFormat="1" ht="24.95" customHeight="1">
      <c r="A17" s="10" t="s">
        <v>27</v>
      </c>
      <c r="B17" s="25">
        <f t="shared" si="2"/>
        <v>14090</v>
      </c>
      <c r="C17" s="21">
        <v>7131</v>
      </c>
      <c r="D17" s="21">
        <v>6959</v>
      </c>
      <c r="E17" s="21">
        <v>6664</v>
      </c>
      <c r="F17" s="20">
        <v>2.11</v>
      </c>
      <c r="G17" s="12">
        <f t="shared" si="3"/>
        <v>12814</v>
      </c>
      <c r="H17" s="13">
        <v>6484</v>
      </c>
      <c r="I17" s="13">
        <v>6330</v>
      </c>
      <c r="J17" s="22">
        <v>105</v>
      </c>
      <c r="K17" s="22">
        <v>102</v>
      </c>
      <c r="L17" s="23">
        <v>-7</v>
      </c>
      <c r="M17" s="23">
        <v>6</v>
      </c>
      <c r="N17" s="14">
        <f t="shared" si="1"/>
        <v>21</v>
      </c>
    </row>
    <row r="18" spans="1:14" s="3" customFormat="1" ht="24.95" customHeight="1">
      <c r="A18" s="10" t="s">
        <v>28</v>
      </c>
      <c r="B18" s="25">
        <f t="shared" si="2"/>
        <v>17093</v>
      </c>
      <c r="C18" s="21">
        <v>8239</v>
      </c>
      <c r="D18" s="21">
        <v>8854</v>
      </c>
      <c r="E18" s="21">
        <v>8026</v>
      </c>
      <c r="F18" s="20">
        <v>2.13</v>
      </c>
      <c r="G18" s="12">
        <f t="shared" si="3"/>
        <v>15423</v>
      </c>
      <c r="H18" s="13">
        <v>7353</v>
      </c>
      <c r="I18" s="13">
        <v>8070</v>
      </c>
      <c r="J18" s="22">
        <v>125</v>
      </c>
      <c r="K18" s="22">
        <v>125</v>
      </c>
      <c r="L18" s="23">
        <v>-13</v>
      </c>
      <c r="M18" s="23">
        <v>16</v>
      </c>
      <c r="N18" s="14">
        <f t="shared" si="1"/>
        <v>15</v>
      </c>
    </row>
    <row r="19" spans="1:14" s="3" customFormat="1" ht="24.95" customHeight="1">
      <c r="A19" s="10" t="s">
        <v>29</v>
      </c>
      <c r="B19" s="25">
        <f t="shared" si="2"/>
        <v>31383</v>
      </c>
      <c r="C19" s="21">
        <v>15334</v>
      </c>
      <c r="D19" s="21">
        <v>16049</v>
      </c>
      <c r="E19" s="21">
        <v>14045</v>
      </c>
      <c r="F19" s="20">
        <v>2.23</v>
      </c>
      <c r="G19" s="12">
        <f t="shared" si="3"/>
        <v>27322</v>
      </c>
      <c r="H19" s="13">
        <v>13217</v>
      </c>
      <c r="I19" s="13">
        <v>14105</v>
      </c>
      <c r="J19" s="22">
        <v>174</v>
      </c>
      <c r="K19" s="22">
        <v>204</v>
      </c>
      <c r="L19" s="23">
        <v>-54</v>
      </c>
      <c r="M19" s="23">
        <v>-10</v>
      </c>
      <c r="N19" s="14">
        <f t="shared" si="1"/>
        <v>5</v>
      </c>
    </row>
    <row r="20" spans="1:14" s="3" customFormat="1" ht="24.95" customHeight="1">
      <c r="A20" s="10" t="s">
        <v>30</v>
      </c>
      <c r="B20" s="25">
        <f t="shared" si="2"/>
        <v>26960</v>
      </c>
      <c r="C20" s="21">
        <v>12960</v>
      </c>
      <c r="D20" s="21">
        <v>14000</v>
      </c>
      <c r="E20" s="21">
        <v>10191</v>
      </c>
      <c r="F20" s="20">
        <v>2.65</v>
      </c>
      <c r="G20" s="12">
        <f t="shared" si="3"/>
        <v>22336</v>
      </c>
      <c r="H20" s="13">
        <v>10585</v>
      </c>
      <c r="I20" s="13">
        <v>11751</v>
      </c>
      <c r="J20" s="22">
        <v>145</v>
      </c>
      <c r="K20" s="22">
        <v>172</v>
      </c>
      <c r="L20" s="23">
        <v>-30</v>
      </c>
      <c r="M20" s="23">
        <v>-15</v>
      </c>
      <c r="N20" s="14">
        <f t="shared" si="1"/>
        <v>8</v>
      </c>
    </row>
    <row r="21" spans="1:14" s="3" customFormat="1" ht="24.95" customHeight="1">
      <c r="A21" s="10" t="s">
        <v>31</v>
      </c>
      <c r="B21" s="25">
        <f t="shared" si="2"/>
        <v>14821</v>
      </c>
      <c r="C21" s="21">
        <v>7387</v>
      </c>
      <c r="D21" s="21">
        <v>7434</v>
      </c>
      <c r="E21" s="21">
        <v>7636</v>
      </c>
      <c r="F21" s="20">
        <v>1.94</v>
      </c>
      <c r="G21" s="12">
        <f t="shared" si="3"/>
        <v>13592</v>
      </c>
      <c r="H21" s="13">
        <v>6777</v>
      </c>
      <c r="I21" s="13">
        <v>6815</v>
      </c>
      <c r="J21" s="22">
        <v>88</v>
      </c>
      <c r="K21" s="22">
        <v>113</v>
      </c>
      <c r="L21" s="23">
        <v>-33</v>
      </c>
      <c r="M21" s="23">
        <v>-10</v>
      </c>
      <c r="N21" s="14">
        <f t="shared" si="1"/>
        <v>19</v>
      </c>
    </row>
    <row r="22" spans="1:14" s="3" customFormat="1" ht="24.95" customHeight="1">
      <c r="A22" s="10" t="s">
        <v>32</v>
      </c>
      <c r="B22" s="25">
        <f t="shared" si="2"/>
        <v>18839</v>
      </c>
      <c r="C22" s="21">
        <v>9151</v>
      </c>
      <c r="D22" s="21">
        <v>9688</v>
      </c>
      <c r="E22" s="21">
        <v>8293</v>
      </c>
      <c r="F22" s="20">
        <v>2.27</v>
      </c>
      <c r="G22" s="12">
        <f t="shared" si="3"/>
        <v>16343</v>
      </c>
      <c r="H22" s="13">
        <v>7886</v>
      </c>
      <c r="I22" s="13">
        <v>8457</v>
      </c>
      <c r="J22" s="22">
        <v>190</v>
      </c>
      <c r="K22" s="22">
        <v>159</v>
      </c>
      <c r="L22" s="23">
        <v>37</v>
      </c>
      <c r="M22" s="23">
        <v>23</v>
      </c>
      <c r="N22" s="14">
        <f t="shared" si="1"/>
        <v>14</v>
      </c>
    </row>
    <row r="23" spans="1:14" s="3" customFormat="1" ht="24.95" customHeight="1">
      <c r="A23" s="10" t="s">
        <v>33</v>
      </c>
      <c r="B23" s="25">
        <f t="shared" si="2"/>
        <v>27374</v>
      </c>
      <c r="C23" s="21">
        <v>12999</v>
      </c>
      <c r="D23" s="21">
        <v>14375</v>
      </c>
      <c r="E23" s="21">
        <v>12008</v>
      </c>
      <c r="F23" s="20">
        <v>2.2799999999999998</v>
      </c>
      <c r="G23" s="12">
        <f t="shared" si="3"/>
        <v>24327</v>
      </c>
      <c r="H23" s="13">
        <v>11485</v>
      </c>
      <c r="I23" s="13">
        <v>12842</v>
      </c>
      <c r="J23" s="22">
        <v>158</v>
      </c>
      <c r="K23" s="22">
        <v>181</v>
      </c>
      <c r="L23" s="23">
        <v>-33</v>
      </c>
      <c r="M23" s="23">
        <v>-6</v>
      </c>
      <c r="N23" s="14">
        <f t="shared" si="1"/>
        <v>7</v>
      </c>
    </row>
    <row r="24" spans="1:14" s="3" customFormat="1" ht="24.95" customHeight="1">
      <c r="A24" s="10" t="s">
        <v>34</v>
      </c>
      <c r="B24" s="25">
        <f t="shared" si="2"/>
        <v>11230</v>
      </c>
      <c r="C24" s="21">
        <v>5651</v>
      </c>
      <c r="D24" s="21">
        <v>5579</v>
      </c>
      <c r="E24" s="21">
        <v>4976</v>
      </c>
      <c r="F24" s="20">
        <v>2.2599999999999998</v>
      </c>
      <c r="G24" s="12">
        <f t="shared" si="3"/>
        <v>9845</v>
      </c>
      <c r="H24" s="13">
        <v>4913</v>
      </c>
      <c r="I24" s="13">
        <v>4932</v>
      </c>
      <c r="J24" s="22">
        <v>59</v>
      </c>
      <c r="K24" s="22">
        <v>102</v>
      </c>
      <c r="L24" s="23">
        <v>-46</v>
      </c>
      <c r="M24" s="23">
        <v>-12</v>
      </c>
      <c r="N24" s="14">
        <f t="shared" si="1"/>
        <v>22</v>
      </c>
    </row>
    <row r="25" spans="1:14" s="3" customFormat="1" ht="24.95" customHeight="1">
      <c r="A25" s="10" t="s">
        <v>35</v>
      </c>
      <c r="B25" s="25">
        <f t="shared" si="2"/>
        <v>23655</v>
      </c>
      <c r="C25" s="21">
        <v>11776</v>
      </c>
      <c r="D25" s="21">
        <v>11879</v>
      </c>
      <c r="E25" s="21">
        <v>10789</v>
      </c>
      <c r="F25" s="20">
        <v>2.19</v>
      </c>
      <c r="G25" s="12">
        <f t="shared" si="3"/>
        <v>20453</v>
      </c>
      <c r="H25" s="13">
        <v>10099</v>
      </c>
      <c r="I25" s="13">
        <v>10354</v>
      </c>
      <c r="J25" s="22">
        <v>174</v>
      </c>
      <c r="K25" s="22">
        <v>215</v>
      </c>
      <c r="L25" s="23">
        <v>-26</v>
      </c>
      <c r="M25" s="23">
        <v>-9</v>
      </c>
      <c r="N25" s="14">
        <f t="shared" si="1"/>
        <v>9</v>
      </c>
    </row>
    <row r="26" spans="1:14" s="3" customFormat="1" ht="24.95" customHeight="1" thickBot="1">
      <c r="A26" s="15" t="s">
        <v>36</v>
      </c>
      <c r="B26" s="46">
        <f t="shared" si="2"/>
        <v>20481</v>
      </c>
      <c r="C26" s="29">
        <v>10649</v>
      </c>
      <c r="D26" s="29">
        <v>9832</v>
      </c>
      <c r="E26" s="29">
        <v>11159</v>
      </c>
      <c r="F26" s="30">
        <v>1.84</v>
      </c>
      <c r="G26" s="17">
        <f t="shared" si="3"/>
        <v>18736</v>
      </c>
      <c r="H26" s="18">
        <v>9736</v>
      </c>
      <c r="I26" s="18">
        <v>9000</v>
      </c>
      <c r="J26" s="31">
        <v>196</v>
      </c>
      <c r="K26" s="31">
        <v>196</v>
      </c>
      <c r="L26" s="32">
        <v>-32</v>
      </c>
      <c r="M26" s="32">
        <v>-6</v>
      </c>
      <c r="N26" s="19">
        <f t="shared" si="1"/>
        <v>11</v>
      </c>
    </row>
  </sheetData>
  <mergeCells count="10">
    <mergeCell ref="A1:N1"/>
    <mergeCell ref="A2:A3"/>
    <mergeCell ref="B2:D2"/>
    <mergeCell ref="E2:E3"/>
    <mergeCell ref="F2:F3"/>
    <mergeCell ref="G2:I2"/>
    <mergeCell ref="J2:J3"/>
    <mergeCell ref="K2:K3"/>
    <mergeCell ref="L2:M2"/>
    <mergeCell ref="N2:N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4" orientation="portrait" copies="5" r:id="rId1"/>
  <headerFooter alignWithMargins="0"/>
  <colBreaks count="1" manualBreakCount="1">
    <brk id="14" max="1048575" man="1"/>
  </colBreaks>
  <ignoredErrors>
    <ignoredError sqref="B5:M26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6"/>
  <sheetViews>
    <sheetView zoomScaleNormal="100" workbookViewId="0">
      <selection activeCell="H7" sqref="H7"/>
    </sheetView>
  </sheetViews>
  <sheetFormatPr defaultRowHeight="13.5"/>
  <cols>
    <col min="1" max="1" width="7.75" style="1" customWidth="1"/>
    <col min="2" max="2" width="7.625" style="4" customWidth="1"/>
    <col min="3" max="5" width="7.625" style="5" customWidth="1"/>
    <col min="6" max="6" width="6.5" style="5" customWidth="1"/>
    <col min="7" max="9" width="7.625" style="5" customWidth="1"/>
    <col min="10" max="11" width="6" style="3" customWidth="1"/>
    <col min="12" max="13" width="6" style="5" customWidth="1"/>
    <col min="14" max="14" width="5.5" style="5" customWidth="1"/>
    <col min="15" max="256" width="9" style="1"/>
    <col min="257" max="257" width="7.75" style="1" customWidth="1"/>
    <col min="258" max="261" width="7.625" style="1" customWidth="1"/>
    <col min="262" max="262" width="6.5" style="1" customWidth="1"/>
    <col min="263" max="265" width="7.625" style="1" customWidth="1"/>
    <col min="266" max="269" width="6" style="1" customWidth="1"/>
    <col min="270" max="270" width="5.5" style="1" customWidth="1"/>
    <col min="271" max="512" width="9" style="1"/>
    <col min="513" max="513" width="7.75" style="1" customWidth="1"/>
    <col min="514" max="517" width="7.625" style="1" customWidth="1"/>
    <col min="518" max="518" width="6.5" style="1" customWidth="1"/>
    <col min="519" max="521" width="7.625" style="1" customWidth="1"/>
    <col min="522" max="525" width="6" style="1" customWidth="1"/>
    <col min="526" max="526" width="5.5" style="1" customWidth="1"/>
    <col min="527" max="768" width="9" style="1"/>
    <col min="769" max="769" width="7.75" style="1" customWidth="1"/>
    <col min="770" max="773" width="7.625" style="1" customWidth="1"/>
    <col min="774" max="774" width="6.5" style="1" customWidth="1"/>
    <col min="775" max="777" width="7.625" style="1" customWidth="1"/>
    <col min="778" max="781" width="6" style="1" customWidth="1"/>
    <col min="782" max="782" width="5.5" style="1" customWidth="1"/>
    <col min="783" max="1024" width="9" style="1"/>
    <col min="1025" max="1025" width="7.75" style="1" customWidth="1"/>
    <col min="1026" max="1029" width="7.625" style="1" customWidth="1"/>
    <col min="1030" max="1030" width="6.5" style="1" customWidth="1"/>
    <col min="1031" max="1033" width="7.625" style="1" customWidth="1"/>
    <col min="1034" max="1037" width="6" style="1" customWidth="1"/>
    <col min="1038" max="1038" width="5.5" style="1" customWidth="1"/>
    <col min="1039" max="1280" width="9" style="1"/>
    <col min="1281" max="1281" width="7.75" style="1" customWidth="1"/>
    <col min="1282" max="1285" width="7.625" style="1" customWidth="1"/>
    <col min="1286" max="1286" width="6.5" style="1" customWidth="1"/>
    <col min="1287" max="1289" width="7.625" style="1" customWidth="1"/>
    <col min="1290" max="1293" width="6" style="1" customWidth="1"/>
    <col min="1294" max="1294" width="5.5" style="1" customWidth="1"/>
    <col min="1295" max="1536" width="9" style="1"/>
    <col min="1537" max="1537" width="7.75" style="1" customWidth="1"/>
    <col min="1538" max="1541" width="7.625" style="1" customWidth="1"/>
    <col min="1542" max="1542" width="6.5" style="1" customWidth="1"/>
    <col min="1543" max="1545" width="7.625" style="1" customWidth="1"/>
    <col min="1546" max="1549" width="6" style="1" customWidth="1"/>
    <col min="1550" max="1550" width="5.5" style="1" customWidth="1"/>
    <col min="1551" max="1792" width="9" style="1"/>
    <col min="1793" max="1793" width="7.75" style="1" customWidth="1"/>
    <col min="1794" max="1797" width="7.625" style="1" customWidth="1"/>
    <col min="1798" max="1798" width="6.5" style="1" customWidth="1"/>
    <col min="1799" max="1801" width="7.625" style="1" customWidth="1"/>
    <col min="1802" max="1805" width="6" style="1" customWidth="1"/>
    <col min="1806" max="1806" width="5.5" style="1" customWidth="1"/>
    <col min="1807" max="2048" width="9" style="1"/>
    <col min="2049" max="2049" width="7.75" style="1" customWidth="1"/>
    <col min="2050" max="2053" width="7.625" style="1" customWidth="1"/>
    <col min="2054" max="2054" width="6.5" style="1" customWidth="1"/>
    <col min="2055" max="2057" width="7.625" style="1" customWidth="1"/>
    <col min="2058" max="2061" width="6" style="1" customWidth="1"/>
    <col min="2062" max="2062" width="5.5" style="1" customWidth="1"/>
    <col min="2063" max="2304" width="9" style="1"/>
    <col min="2305" max="2305" width="7.75" style="1" customWidth="1"/>
    <col min="2306" max="2309" width="7.625" style="1" customWidth="1"/>
    <col min="2310" max="2310" width="6.5" style="1" customWidth="1"/>
    <col min="2311" max="2313" width="7.625" style="1" customWidth="1"/>
    <col min="2314" max="2317" width="6" style="1" customWidth="1"/>
    <col min="2318" max="2318" width="5.5" style="1" customWidth="1"/>
    <col min="2319" max="2560" width="9" style="1"/>
    <col min="2561" max="2561" width="7.75" style="1" customWidth="1"/>
    <col min="2562" max="2565" width="7.625" style="1" customWidth="1"/>
    <col min="2566" max="2566" width="6.5" style="1" customWidth="1"/>
    <col min="2567" max="2569" width="7.625" style="1" customWidth="1"/>
    <col min="2570" max="2573" width="6" style="1" customWidth="1"/>
    <col min="2574" max="2574" width="5.5" style="1" customWidth="1"/>
    <col min="2575" max="2816" width="9" style="1"/>
    <col min="2817" max="2817" width="7.75" style="1" customWidth="1"/>
    <col min="2818" max="2821" width="7.625" style="1" customWidth="1"/>
    <col min="2822" max="2822" width="6.5" style="1" customWidth="1"/>
    <col min="2823" max="2825" width="7.625" style="1" customWidth="1"/>
    <col min="2826" max="2829" width="6" style="1" customWidth="1"/>
    <col min="2830" max="2830" width="5.5" style="1" customWidth="1"/>
    <col min="2831" max="3072" width="9" style="1"/>
    <col min="3073" max="3073" width="7.75" style="1" customWidth="1"/>
    <col min="3074" max="3077" width="7.625" style="1" customWidth="1"/>
    <col min="3078" max="3078" width="6.5" style="1" customWidth="1"/>
    <col min="3079" max="3081" width="7.625" style="1" customWidth="1"/>
    <col min="3082" max="3085" width="6" style="1" customWidth="1"/>
    <col min="3086" max="3086" width="5.5" style="1" customWidth="1"/>
    <col min="3087" max="3328" width="9" style="1"/>
    <col min="3329" max="3329" width="7.75" style="1" customWidth="1"/>
    <col min="3330" max="3333" width="7.625" style="1" customWidth="1"/>
    <col min="3334" max="3334" width="6.5" style="1" customWidth="1"/>
    <col min="3335" max="3337" width="7.625" style="1" customWidth="1"/>
    <col min="3338" max="3341" width="6" style="1" customWidth="1"/>
    <col min="3342" max="3342" width="5.5" style="1" customWidth="1"/>
    <col min="3343" max="3584" width="9" style="1"/>
    <col min="3585" max="3585" width="7.75" style="1" customWidth="1"/>
    <col min="3586" max="3589" width="7.625" style="1" customWidth="1"/>
    <col min="3590" max="3590" width="6.5" style="1" customWidth="1"/>
    <col min="3591" max="3593" width="7.625" style="1" customWidth="1"/>
    <col min="3594" max="3597" width="6" style="1" customWidth="1"/>
    <col min="3598" max="3598" width="5.5" style="1" customWidth="1"/>
    <col min="3599" max="3840" width="9" style="1"/>
    <col min="3841" max="3841" width="7.75" style="1" customWidth="1"/>
    <col min="3842" max="3845" width="7.625" style="1" customWidth="1"/>
    <col min="3846" max="3846" width="6.5" style="1" customWidth="1"/>
    <col min="3847" max="3849" width="7.625" style="1" customWidth="1"/>
    <col min="3850" max="3853" width="6" style="1" customWidth="1"/>
    <col min="3854" max="3854" width="5.5" style="1" customWidth="1"/>
    <col min="3855" max="4096" width="9" style="1"/>
    <col min="4097" max="4097" width="7.75" style="1" customWidth="1"/>
    <col min="4098" max="4101" width="7.625" style="1" customWidth="1"/>
    <col min="4102" max="4102" width="6.5" style="1" customWidth="1"/>
    <col min="4103" max="4105" width="7.625" style="1" customWidth="1"/>
    <col min="4106" max="4109" width="6" style="1" customWidth="1"/>
    <col min="4110" max="4110" width="5.5" style="1" customWidth="1"/>
    <col min="4111" max="4352" width="9" style="1"/>
    <col min="4353" max="4353" width="7.75" style="1" customWidth="1"/>
    <col min="4354" max="4357" width="7.625" style="1" customWidth="1"/>
    <col min="4358" max="4358" width="6.5" style="1" customWidth="1"/>
    <col min="4359" max="4361" width="7.625" style="1" customWidth="1"/>
    <col min="4362" max="4365" width="6" style="1" customWidth="1"/>
    <col min="4366" max="4366" width="5.5" style="1" customWidth="1"/>
    <col min="4367" max="4608" width="9" style="1"/>
    <col min="4609" max="4609" width="7.75" style="1" customWidth="1"/>
    <col min="4610" max="4613" width="7.625" style="1" customWidth="1"/>
    <col min="4614" max="4614" width="6.5" style="1" customWidth="1"/>
    <col min="4615" max="4617" width="7.625" style="1" customWidth="1"/>
    <col min="4618" max="4621" width="6" style="1" customWidth="1"/>
    <col min="4622" max="4622" width="5.5" style="1" customWidth="1"/>
    <col min="4623" max="4864" width="9" style="1"/>
    <col min="4865" max="4865" width="7.75" style="1" customWidth="1"/>
    <col min="4866" max="4869" width="7.625" style="1" customWidth="1"/>
    <col min="4870" max="4870" width="6.5" style="1" customWidth="1"/>
    <col min="4871" max="4873" width="7.625" style="1" customWidth="1"/>
    <col min="4874" max="4877" width="6" style="1" customWidth="1"/>
    <col min="4878" max="4878" width="5.5" style="1" customWidth="1"/>
    <col min="4879" max="5120" width="9" style="1"/>
    <col min="5121" max="5121" width="7.75" style="1" customWidth="1"/>
    <col min="5122" max="5125" width="7.625" style="1" customWidth="1"/>
    <col min="5126" max="5126" width="6.5" style="1" customWidth="1"/>
    <col min="5127" max="5129" width="7.625" style="1" customWidth="1"/>
    <col min="5130" max="5133" width="6" style="1" customWidth="1"/>
    <col min="5134" max="5134" width="5.5" style="1" customWidth="1"/>
    <col min="5135" max="5376" width="9" style="1"/>
    <col min="5377" max="5377" width="7.75" style="1" customWidth="1"/>
    <col min="5378" max="5381" width="7.625" style="1" customWidth="1"/>
    <col min="5382" max="5382" width="6.5" style="1" customWidth="1"/>
    <col min="5383" max="5385" width="7.625" style="1" customWidth="1"/>
    <col min="5386" max="5389" width="6" style="1" customWidth="1"/>
    <col min="5390" max="5390" width="5.5" style="1" customWidth="1"/>
    <col min="5391" max="5632" width="9" style="1"/>
    <col min="5633" max="5633" width="7.75" style="1" customWidth="1"/>
    <col min="5634" max="5637" width="7.625" style="1" customWidth="1"/>
    <col min="5638" max="5638" width="6.5" style="1" customWidth="1"/>
    <col min="5639" max="5641" width="7.625" style="1" customWidth="1"/>
    <col min="5642" max="5645" width="6" style="1" customWidth="1"/>
    <col min="5646" max="5646" width="5.5" style="1" customWidth="1"/>
    <col min="5647" max="5888" width="9" style="1"/>
    <col min="5889" max="5889" width="7.75" style="1" customWidth="1"/>
    <col min="5890" max="5893" width="7.625" style="1" customWidth="1"/>
    <col min="5894" max="5894" width="6.5" style="1" customWidth="1"/>
    <col min="5895" max="5897" width="7.625" style="1" customWidth="1"/>
    <col min="5898" max="5901" width="6" style="1" customWidth="1"/>
    <col min="5902" max="5902" width="5.5" style="1" customWidth="1"/>
    <col min="5903" max="6144" width="9" style="1"/>
    <col min="6145" max="6145" width="7.75" style="1" customWidth="1"/>
    <col min="6146" max="6149" width="7.625" style="1" customWidth="1"/>
    <col min="6150" max="6150" width="6.5" style="1" customWidth="1"/>
    <col min="6151" max="6153" width="7.625" style="1" customWidth="1"/>
    <col min="6154" max="6157" width="6" style="1" customWidth="1"/>
    <col min="6158" max="6158" width="5.5" style="1" customWidth="1"/>
    <col min="6159" max="6400" width="9" style="1"/>
    <col min="6401" max="6401" width="7.75" style="1" customWidth="1"/>
    <col min="6402" max="6405" width="7.625" style="1" customWidth="1"/>
    <col min="6406" max="6406" width="6.5" style="1" customWidth="1"/>
    <col min="6407" max="6409" width="7.625" style="1" customWidth="1"/>
    <col min="6410" max="6413" width="6" style="1" customWidth="1"/>
    <col min="6414" max="6414" width="5.5" style="1" customWidth="1"/>
    <col min="6415" max="6656" width="9" style="1"/>
    <col min="6657" max="6657" width="7.75" style="1" customWidth="1"/>
    <col min="6658" max="6661" width="7.625" style="1" customWidth="1"/>
    <col min="6662" max="6662" width="6.5" style="1" customWidth="1"/>
    <col min="6663" max="6665" width="7.625" style="1" customWidth="1"/>
    <col min="6666" max="6669" width="6" style="1" customWidth="1"/>
    <col min="6670" max="6670" width="5.5" style="1" customWidth="1"/>
    <col min="6671" max="6912" width="9" style="1"/>
    <col min="6913" max="6913" width="7.75" style="1" customWidth="1"/>
    <col min="6914" max="6917" width="7.625" style="1" customWidth="1"/>
    <col min="6918" max="6918" width="6.5" style="1" customWidth="1"/>
    <col min="6919" max="6921" width="7.625" style="1" customWidth="1"/>
    <col min="6922" max="6925" width="6" style="1" customWidth="1"/>
    <col min="6926" max="6926" width="5.5" style="1" customWidth="1"/>
    <col min="6927" max="7168" width="9" style="1"/>
    <col min="7169" max="7169" width="7.75" style="1" customWidth="1"/>
    <col min="7170" max="7173" width="7.625" style="1" customWidth="1"/>
    <col min="7174" max="7174" width="6.5" style="1" customWidth="1"/>
    <col min="7175" max="7177" width="7.625" style="1" customWidth="1"/>
    <col min="7178" max="7181" width="6" style="1" customWidth="1"/>
    <col min="7182" max="7182" width="5.5" style="1" customWidth="1"/>
    <col min="7183" max="7424" width="9" style="1"/>
    <col min="7425" max="7425" width="7.75" style="1" customWidth="1"/>
    <col min="7426" max="7429" width="7.625" style="1" customWidth="1"/>
    <col min="7430" max="7430" width="6.5" style="1" customWidth="1"/>
    <col min="7431" max="7433" width="7.625" style="1" customWidth="1"/>
    <col min="7434" max="7437" width="6" style="1" customWidth="1"/>
    <col min="7438" max="7438" width="5.5" style="1" customWidth="1"/>
    <col min="7439" max="7680" width="9" style="1"/>
    <col min="7681" max="7681" width="7.75" style="1" customWidth="1"/>
    <col min="7682" max="7685" width="7.625" style="1" customWidth="1"/>
    <col min="7686" max="7686" width="6.5" style="1" customWidth="1"/>
    <col min="7687" max="7689" width="7.625" style="1" customWidth="1"/>
    <col min="7690" max="7693" width="6" style="1" customWidth="1"/>
    <col min="7694" max="7694" width="5.5" style="1" customWidth="1"/>
    <col min="7695" max="7936" width="9" style="1"/>
    <col min="7937" max="7937" width="7.75" style="1" customWidth="1"/>
    <col min="7938" max="7941" width="7.625" style="1" customWidth="1"/>
    <col min="7942" max="7942" width="6.5" style="1" customWidth="1"/>
    <col min="7943" max="7945" width="7.625" style="1" customWidth="1"/>
    <col min="7946" max="7949" width="6" style="1" customWidth="1"/>
    <col min="7950" max="7950" width="5.5" style="1" customWidth="1"/>
    <col min="7951" max="8192" width="9" style="1"/>
    <col min="8193" max="8193" width="7.75" style="1" customWidth="1"/>
    <col min="8194" max="8197" width="7.625" style="1" customWidth="1"/>
    <col min="8198" max="8198" width="6.5" style="1" customWidth="1"/>
    <col min="8199" max="8201" width="7.625" style="1" customWidth="1"/>
    <col min="8202" max="8205" width="6" style="1" customWidth="1"/>
    <col min="8206" max="8206" width="5.5" style="1" customWidth="1"/>
    <col min="8207" max="8448" width="9" style="1"/>
    <col min="8449" max="8449" width="7.75" style="1" customWidth="1"/>
    <col min="8450" max="8453" width="7.625" style="1" customWidth="1"/>
    <col min="8454" max="8454" width="6.5" style="1" customWidth="1"/>
    <col min="8455" max="8457" width="7.625" style="1" customWidth="1"/>
    <col min="8458" max="8461" width="6" style="1" customWidth="1"/>
    <col min="8462" max="8462" width="5.5" style="1" customWidth="1"/>
    <col min="8463" max="8704" width="9" style="1"/>
    <col min="8705" max="8705" width="7.75" style="1" customWidth="1"/>
    <col min="8706" max="8709" width="7.625" style="1" customWidth="1"/>
    <col min="8710" max="8710" width="6.5" style="1" customWidth="1"/>
    <col min="8711" max="8713" width="7.625" style="1" customWidth="1"/>
    <col min="8714" max="8717" width="6" style="1" customWidth="1"/>
    <col min="8718" max="8718" width="5.5" style="1" customWidth="1"/>
    <col min="8719" max="8960" width="9" style="1"/>
    <col min="8961" max="8961" width="7.75" style="1" customWidth="1"/>
    <col min="8962" max="8965" width="7.625" style="1" customWidth="1"/>
    <col min="8966" max="8966" width="6.5" style="1" customWidth="1"/>
    <col min="8967" max="8969" width="7.625" style="1" customWidth="1"/>
    <col min="8970" max="8973" width="6" style="1" customWidth="1"/>
    <col min="8974" max="8974" width="5.5" style="1" customWidth="1"/>
    <col min="8975" max="9216" width="9" style="1"/>
    <col min="9217" max="9217" width="7.75" style="1" customWidth="1"/>
    <col min="9218" max="9221" width="7.625" style="1" customWidth="1"/>
    <col min="9222" max="9222" width="6.5" style="1" customWidth="1"/>
    <col min="9223" max="9225" width="7.625" style="1" customWidth="1"/>
    <col min="9226" max="9229" width="6" style="1" customWidth="1"/>
    <col min="9230" max="9230" width="5.5" style="1" customWidth="1"/>
    <col min="9231" max="9472" width="9" style="1"/>
    <col min="9473" max="9473" width="7.75" style="1" customWidth="1"/>
    <col min="9474" max="9477" width="7.625" style="1" customWidth="1"/>
    <col min="9478" max="9478" width="6.5" style="1" customWidth="1"/>
    <col min="9479" max="9481" width="7.625" style="1" customWidth="1"/>
    <col min="9482" max="9485" width="6" style="1" customWidth="1"/>
    <col min="9486" max="9486" width="5.5" style="1" customWidth="1"/>
    <col min="9487" max="9728" width="9" style="1"/>
    <col min="9729" max="9729" width="7.75" style="1" customWidth="1"/>
    <col min="9730" max="9733" width="7.625" style="1" customWidth="1"/>
    <col min="9734" max="9734" width="6.5" style="1" customWidth="1"/>
    <col min="9735" max="9737" width="7.625" style="1" customWidth="1"/>
    <col min="9738" max="9741" width="6" style="1" customWidth="1"/>
    <col min="9742" max="9742" width="5.5" style="1" customWidth="1"/>
    <col min="9743" max="9984" width="9" style="1"/>
    <col min="9985" max="9985" width="7.75" style="1" customWidth="1"/>
    <col min="9986" max="9989" width="7.625" style="1" customWidth="1"/>
    <col min="9990" max="9990" width="6.5" style="1" customWidth="1"/>
    <col min="9991" max="9993" width="7.625" style="1" customWidth="1"/>
    <col min="9994" max="9997" width="6" style="1" customWidth="1"/>
    <col min="9998" max="9998" width="5.5" style="1" customWidth="1"/>
    <col min="9999" max="10240" width="9" style="1"/>
    <col min="10241" max="10241" width="7.75" style="1" customWidth="1"/>
    <col min="10242" max="10245" width="7.625" style="1" customWidth="1"/>
    <col min="10246" max="10246" width="6.5" style="1" customWidth="1"/>
    <col min="10247" max="10249" width="7.625" style="1" customWidth="1"/>
    <col min="10250" max="10253" width="6" style="1" customWidth="1"/>
    <col min="10254" max="10254" width="5.5" style="1" customWidth="1"/>
    <col min="10255" max="10496" width="9" style="1"/>
    <col min="10497" max="10497" width="7.75" style="1" customWidth="1"/>
    <col min="10498" max="10501" width="7.625" style="1" customWidth="1"/>
    <col min="10502" max="10502" width="6.5" style="1" customWidth="1"/>
    <col min="10503" max="10505" width="7.625" style="1" customWidth="1"/>
    <col min="10506" max="10509" width="6" style="1" customWidth="1"/>
    <col min="10510" max="10510" width="5.5" style="1" customWidth="1"/>
    <col min="10511" max="10752" width="9" style="1"/>
    <col min="10753" max="10753" width="7.75" style="1" customWidth="1"/>
    <col min="10754" max="10757" width="7.625" style="1" customWidth="1"/>
    <col min="10758" max="10758" width="6.5" style="1" customWidth="1"/>
    <col min="10759" max="10761" width="7.625" style="1" customWidth="1"/>
    <col min="10762" max="10765" width="6" style="1" customWidth="1"/>
    <col min="10766" max="10766" width="5.5" style="1" customWidth="1"/>
    <col min="10767" max="11008" width="9" style="1"/>
    <col min="11009" max="11009" width="7.75" style="1" customWidth="1"/>
    <col min="11010" max="11013" width="7.625" style="1" customWidth="1"/>
    <col min="11014" max="11014" width="6.5" style="1" customWidth="1"/>
    <col min="11015" max="11017" width="7.625" style="1" customWidth="1"/>
    <col min="11018" max="11021" width="6" style="1" customWidth="1"/>
    <col min="11022" max="11022" width="5.5" style="1" customWidth="1"/>
    <col min="11023" max="11264" width="9" style="1"/>
    <col min="11265" max="11265" width="7.75" style="1" customWidth="1"/>
    <col min="11266" max="11269" width="7.625" style="1" customWidth="1"/>
    <col min="11270" max="11270" width="6.5" style="1" customWidth="1"/>
    <col min="11271" max="11273" width="7.625" style="1" customWidth="1"/>
    <col min="11274" max="11277" width="6" style="1" customWidth="1"/>
    <col min="11278" max="11278" width="5.5" style="1" customWidth="1"/>
    <col min="11279" max="11520" width="9" style="1"/>
    <col min="11521" max="11521" width="7.75" style="1" customWidth="1"/>
    <col min="11522" max="11525" width="7.625" style="1" customWidth="1"/>
    <col min="11526" max="11526" width="6.5" style="1" customWidth="1"/>
    <col min="11527" max="11529" width="7.625" style="1" customWidth="1"/>
    <col min="11530" max="11533" width="6" style="1" customWidth="1"/>
    <col min="11534" max="11534" width="5.5" style="1" customWidth="1"/>
    <col min="11535" max="11776" width="9" style="1"/>
    <col min="11777" max="11777" width="7.75" style="1" customWidth="1"/>
    <col min="11778" max="11781" width="7.625" style="1" customWidth="1"/>
    <col min="11782" max="11782" width="6.5" style="1" customWidth="1"/>
    <col min="11783" max="11785" width="7.625" style="1" customWidth="1"/>
    <col min="11786" max="11789" width="6" style="1" customWidth="1"/>
    <col min="11790" max="11790" width="5.5" style="1" customWidth="1"/>
    <col min="11791" max="12032" width="9" style="1"/>
    <col min="12033" max="12033" width="7.75" style="1" customWidth="1"/>
    <col min="12034" max="12037" width="7.625" style="1" customWidth="1"/>
    <col min="12038" max="12038" width="6.5" style="1" customWidth="1"/>
    <col min="12039" max="12041" width="7.625" style="1" customWidth="1"/>
    <col min="12042" max="12045" width="6" style="1" customWidth="1"/>
    <col min="12046" max="12046" width="5.5" style="1" customWidth="1"/>
    <col min="12047" max="12288" width="9" style="1"/>
    <col min="12289" max="12289" width="7.75" style="1" customWidth="1"/>
    <col min="12290" max="12293" width="7.625" style="1" customWidth="1"/>
    <col min="12294" max="12294" width="6.5" style="1" customWidth="1"/>
    <col min="12295" max="12297" width="7.625" style="1" customWidth="1"/>
    <col min="12298" max="12301" width="6" style="1" customWidth="1"/>
    <col min="12302" max="12302" width="5.5" style="1" customWidth="1"/>
    <col min="12303" max="12544" width="9" style="1"/>
    <col min="12545" max="12545" width="7.75" style="1" customWidth="1"/>
    <col min="12546" max="12549" width="7.625" style="1" customWidth="1"/>
    <col min="12550" max="12550" width="6.5" style="1" customWidth="1"/>
    <col min="12551" max="12553" width="7.625" style="1" customWidth="1"/>
    <col min="12554" max="12557" width="6" style="1" customWidth="1"/>
    <col min="12558" max="12558" width="5.5" style="1" customWidth="1"/>
    <col min="12559" max="12800" width="9" style="1"/>
    <col min="12801" max="12801" width="7.75" style="1" customWidth="1"/>
    <col min="12802" max="12805" width="7.625" style="1" customWidth="1"/>
    <col min="12806" max="12806" width="6.5" style="1" customWidth="1"/>
    <col min="12807" max="12809" width="7.625" style="1" customWidth="1"/>
    <col min="12810" max="12813" width="6" style="1" customWidth="1"/>
    <col min="12814" max="12814" width="5.5" style="1" customWidth="1"/>
    <col min="12815" max="13056" width="9" style="1"/>
    <col min="13057" max="13057" width="7.75" style="1" customWidth="1"/>
    <col min="13058" max="13061" width="7.625" style="1" customWidth="1"/>
    <col min="13062" max="13062" width="6.5" style="1" customWidth="1"/>
    <col min="13063" max="13065" width="7.625" style="1" customWidth="1"/>
    <col min="13066" max="13069" width="6" style="1" customWidth="1"/>
    <col min="13070" max="13070" width="5.5" style="1" customWidth="1"/>
    <col min="13071" max="13312" width="9" style="1"/>
    <col min="13313" max="13313" width="7.75" style="1" customWidth="1"/>
    <col min="13314" max="13317" width="7.625" style="1" customWidth="1"/>
    <col min="13318" max="13318" width="6.5" style="1" customWidth="1"/>
    <col min="13319" max="13321" width="7.625" style="1" customWidth="1"/>
    <col min="13322" max="13325" width="6" style="1" customWidth="1"/>
    <col min="13326" max="13326" width="5.5" style="1" customWidth="1"/>
    <col min="13327" max="13568" width="9" style="1"/>
    <col min="13569" max="13569" width="7.75" style="1" customWidth="1"/>
    <col min="13570" max="13573" width="7.625" style="1" customWidth="1"/>
    <col min="13574" max="13574" width="6.5" style="1" customWidth="1"/>
    <col min="13575" max="13577" width="7.625" style="1" customWidth="1"/>
    <col min="13578" max="13581" width="6" style="1" customWidth="1"/>
    <col min="13582" max="13582" width="5.5" style="1" customWidth="1"/>
    <col min="13583" max="13824" width="9" style="1"/>
    <col min="13825" max="13825" width="7.75" style="1" customWidth="1"/>
    <col min="13826" max="13829" width="7.625" style="1" customWidth="1"/>
    <col min="13830" max="13830" width="6.5" style="1" customWidth="1"/>
    <col min="13831" max="13833" width="7.625" style="1" customWidth="1"/>
    <col min="13834" max="13837" width="6" style="1" customWidth="1"/>
    <col min="13838" max="13838" width="5.5" style="1" customWidth="1"/>
    <col min="13839" max="14080" width="9" style="1"/>
    <col min="14081" max="14081" width="7.75" style="1" customWidth="1"/>
    <col min="14082" max="14085" width="7.625" style="1" customWidth="1"/>
    <col min="14086" max="14086" width="6.5" style="1" customWidth="1"/>
    <col min="14087" max="14089" width="7.625" style="1" customWidth="1"/>
    <col min="14090" max="14093" width="6" style="1" customWidth="1"/>
    <col min="14094" max="14094" width="5.5" style="1" customWidth="1"/>
    <col min="14095" max="14336" width="9" style="1"/>
    <col min="14337" max="14337" width="7.75" style="1" customWidth="1"/>
    <col min="14338" max="14341" width="7.625" style="1" customWidth="1"/>
    <col min="14342" max="14342" width="6.5" style="1" customWidth="1"/>
    <col min="14343" max="14345" width="7.625" style="1" customWidth="1"/>
    <col min="14346" max="14349" width="6" style="1" customWidth="1"/>
    <col min="14350" max="14350" width="5.5" style="1" customWidth="1"/>
    <col min="14351" max="14592" width="9" style="1"/>
    <col min="14593" max="14593" width="7.75" style="1" customWidth="1"/>
    <col min="14594" max="14597" width="7.625" style="1" customWidth="1"/>
    <col min="14598" max="14598" width="6.5" style="1" customWidth="1"/>
    <col min="14599" max="14601" width="7.625" style="1" customWidth="1"/>
    <col min="14602" max="14605" width="6" style="1" customWidth="1"/>
    <col min="14606" max="14606" width="5.5" style="1" customWidth="1"/>
    <col min="14607" max="14848" width="9" style="1"/>
    <col min="14849" max="14849" width="7.75" style="1" customWidth="1"/>
    <col min="14850" max="14853" width="7.625" style="1" customWidth="1"/>
    <col min="14854" max="14854" width="6.5" style="1" customWidth="1"/>
    <col min="14855" max="14857" width="7.625" style="1" customWidth="1"/>
    <col min="14858" max="14861" width="6" style="1" customWidth="1"/>
    <col min="14862" max="14862" width="5.5" style="1" customWidth="1"/>
    <col min="14863" max="15104" width="9" style="1"/>
    <col min="15105" max="15105" width="7.75" style="1" customWidth="1"/>
    <col min="15106" max="15109" width="7.625" style="1" customWidth="1"/>
    <col min="15110" max="15110" width="6.5" style="1" customWidth="1"/>
    <col min="15111" max="15113" width="7.625" style="1" customWidth="1"/>
    <col min="15114" max="15117" width="6" style="1" customWidth="1"/>
    <col min="15118" max="15118" width="5.5" style="1" customWidth="1"/>
    <col min="15119" max="15360" width="9" style="1"/>
    <col min="15361" max="15361" width="7.75" style="1" customWidth="1"/>
    <col min="15362" max="15365" width="7.625" style="1" customWidth="1"/>
    <col min="15366" max="15366" width="6.5" style="1" customWidth="1"/>
    <col min="15367" max="15369" width="7.625" style="1" customWidth="1"/>
    <col min="15370" max="15373" width="6" style="1" customWidth="1"/>
    <col min="15374" max="15374" width="5.5" style="1" customWidth="1"/>
    <col min="15375" max="15616" width="9" style="1"/>
    <col min="15617" max="15617" width="7.75" style="1" customWidth="1"/>
    <col min="15618" max="15621" width="7.625" style="1" customWidth="1"/>
    <col min="15622" max="15622" width="6.5" style="1" customWidth="1"/>
    <col min="15623" max="15625" width="7.625" style="1" customWidth="1"/>
    <col min="15626" max="15629" width="6" style="1" customWidth="1"/>
    <col min="15630" max="15630" width="5.5" style="1" customWidth="1"/>
    <col min="15631" max="15872" width="9" style="1"/>
    <col min="15873" max="15873" width="7.75" style="1" customWidth="1"/>
    <col min="15874" max="15877" width="7.625" style="1" customWidth="1"/>
    <col min="15878" max="15878" width="6.5" style="1" customWidth="1"/>
    <col min="15879" max="15881" width="7.625" style="1" customWidth="1"/>
    <col min="15882" max="15885" width="6" style="1" customWidth="1"/>
    <col min="15886" max="15886" width="5.5" style="1" customWidth="1"/>
    <col min="15887" max="16128" width="9" style="1"/>
    <col min="16129" max="16129" width="7.75" style="1" customWidth="1"/>
    <col min="16130" max="16133" width="7.625" style="1" customWidth="1"/>
    <col min="16134" max="16134" width="6.5" style="1" customWidth="1"/>
    <col min="16135" max="16137" width="7.625" style="1" customWidth="1"/>
    <col min="16138" max="16141" width="6" style="1" customWidth="1"/>
    <col min="16142" max="16142" width="5.5" style="1" customWidth="1"/>
    <col min="16143" max="16384" width="9" style="1"/>
  </cols>
  <sheetData>
    <row r="1" spans="1:16" ht="42" customHeight="1" thickBot="1">
      <c r="A1" s="47" t="s">
        <v>46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6" ht="30.75" customHeight="1">
      <c r="A2" s="48" t="s">
        <v>0</v>
      </c>
      <c r="B2" s="50" t="s">
        <v>1</v>
      </c>
      <c r="C2" s="50"/>
      <c r="D2" s="50"/>
      <c r="E2" s="50" t="s">
        <v>2</v>
      </c>
      <c r="F2" s="52" t="s">
        <v>3</v>
      </c>
      <c r="G2" s="50" t="s">
        <v>4</v>
      </c>
      <c r="H2" s="50"/>
      <c r="I2" s="50"/>
      <c r="J2" s="54" t="s">
        <v>5</v>
      </c>
      <c r="K2" s="54" t="s">
        <v>6</v>
      </c>
      <c r="L2" s="56" t="s">
        <v>7</v>
      </c>
      <c r="M2" s="56"/>
      <c r="N2" s="57" t="s">
        <v>8</v>
      </c>
      <c r="P2" s="2"/>
    </row>
    <row r="3" spans="1:16" ht="27" customHeight="1" thickBot="1">
      <c r="A3" s="49"/>
      <c r="B3" s="44" t="s">
        <v>9</v>
      </c>
      <c r="C3" s="44" t="s">
        <v>10</v>
      </c>
      <c r="D3" s="44" t="s">
        <v>11</v>
      </c>
      <c r="E3" s="51"/>
      <c r="F3" s="53"/>
      <c r="G3" s="44" t="s">
        <v>12</v>
      </c>
      <c r="H3" s="44" t="s">
        <v>10</v>
      </c>
      <c r="I3" s="44" t="s">
        <v>11</v>
      </c>
      <c r="J3" s="55"/>
      <c r="K3" s="55"/>
      <c r="L3" s="44" t="s">
        <v>13</v>
      </c>
      <c r="M3" s="44" t="s">
        <v>14</v>
      </c>
      <c r="N3" s="58"/>
    </row>
    <row r="4" spans="1:16" ht="27" customHeight="1" thickBot="1">
      <c r="A4" s="6" t="s">
        <v>9</v>
      </c>
      <c r="B4" s="8">
        <f>SUM(B5:B26)</f>
        <v>491474</v>
      </c>
      <c r="C4" s="8">
        <f>SUM(C5:C26)</f>
        <v>241359</v>
      </c>
      <c r="D4" s="8">
        <f>SUM(D5:D26)</f>
        <v>250115</v>
      </c>
      <c r="E4" s="8">
        <f>SUM(E5:E26)</f>
        <v>226342</v>
      </c>
      <c r="F4" s="35">
        <f>B4/E4</f>
        <v>2.1713778264749801</v>
      </c>
      <c r="G4" s="8">
        <f>SUM(G5:G26)</f>
        <v>430607</v>
      </c>
      <c r="H4" s="8">
        <f t="shared" ref="H4:M4" si="0">SUM(H5:H26)</f>
        <v>210051</v>
      </c>
      <c r="I4" s="8">
        <f t="shared" si="0"/>
        <v>220556</v>
      </c>
      <c r="J4" s="8">
        <f t="shared" si="0"/>
        <v>3867</v>
      </c>
      <c r="K4" s="8">
        <f t="shared" si="0"/>
        <v>4239</v>
      </c>
      <c r="L4" s="9">
        <f t="shared" si="0"/>
        <v>-346</v>
      </c>
      <c r="M4" s="9">
        <f t="shared" si="0"/>
        <v>-113</v>
      </c>
      <c r="N4" s="7"/>
    </row>
    <row r="5" spans="1:16" s="3" customFormat="1" ht="24.95" customHeight="1">
      <c r="A5" s="24" t="s">
        <v>15</v>
      </c>
      <c r="B5" s="25">
        <f>SUM(C5:D5)</f>
        <v>34514</v>
      </c>
      <c r="C5" s="21">
        <v>16537</v>
      </c>
      <c r="D5" s="21">
        <v>17977</v>
      </c>
      <c r="E5" s="21">
        <v>17268</v>
      </c>
      <c r="F5" s="20">
        <v>2</v>
      </c>
      <c r="G5" s="26">
        <f>SUM(H5:I5)</f>
        <v>31088</v>
      </c>
      <c r="H5" s="27">
        <v>14866</v>
      </c>
      <c r="I5" s="27">
        <v>16222</v>
      </c>
      <c r="J5" s="22">
        <v>400</v>
      </c>
      <c r="K5" s="22">
        <v>378</v>
      </c>
      <c r="L5" s="23">
        <v>13</v>
      </c>
      <c r="M5" s="23">
        <v>14</v>
      </c>
      <c r="N5" s="28">
        <f t="shared" ref="N5:N26" si="1">RANK(B5,$B$5:$B$26,0)</f>
        <v>1</v>
      </c>
    </row>
    <row r="6" spans="1:16" s="3" customFormat="1" ht="24.95" customHeight="1">
      <c r="A6" s="10" t="s">
        <v>16</v>
      </c>
      <c r="B6" s="25">
        <f t="shared" ref="B6:B26" si="2">SUM(C6:D6)</f>
        <v>16597</v>
      </c>
      <c r="C6" s="21">
        <v>8192</v>
      </c>
      <c r="D6" s="21">
        <v>8405</v>
      </c>
      <c r="E6" s="21">
        <v>8382</v>
      </c>
      <c r="F6" s="20">
        <v>1.98</v>
      </c>
      <c r="G6" s="12">
        <f t="shared" ref="G6:G26" si="3">SUM(H6:I6)</f>
        <v>14857</v>
      </c>
      <c r="H6" s="13">
        <v>7306</v>
      </c>
      <c r="I6" s="13">
        <v>7551</v>
      </c>
      <c r="J6" s="22">
        <v>182</v>
      </c>
      <c r="K6" s="22">
        <v>148</v>
      </c>
      <c r="L6" s="23">
        <v>34</v>
      </c>
      <c r="M6" s="23">
        <v>-1</v>
      </c>
      <c r="N6" s="14">
        <f t="shared" si="1"/>
        <v>16</v>
      </c>
    </row>
    <row r="7" spans="1:16" s="3" customFormat="1" ht="24.95" customHeight="1">
      <c r="A7" s="10" t="s">
        <v>17</v>
      </c>
      <c r="B7" s="25">
        <f t="shared" si="2"/>
        <v>14874</v>
      </c>
      <c r="C7" s="21">
        <v>7373</v>
      </c>
      <c r="D7" s="21">
        <v>7501</v>
      </c>
      <c r="E7" s="21">
        <v>7425</v>
      </c>
      <c r="F7" s="20">
        <v>2</v>
      </c>
      <c r="G7" s="12">
        <f t="shared" si="3"/>
        <v>13240</v>
      </c>
      <c r="H7" s="13">
        <v>6517</v>
      </c>
      <c r="I7" s="13">
        <v>6723</v>
      </c>
      <c r="J7" s="22">
        <v>131</v>
      </c>
      <c r="K7" s="22">
        <v>150</v>
      </c>
      <c r="L7" s="23">
        <v>-24</v>
      </c>
      <c r="M7" s="23">
        <v>-16</v>
      </c>
      <c r="N7" s="14">
        <f t="shared" si="1"/>
        <v>18</v>
      </c>
    </row>
    <row r="8" spans="1:16" s="3" customFormat="1" ht="24.95" customHeight="1">
      <c r="A8" s="10" t="s">
        <v>18</v>
      </c>
      <c r="B8" s="25">
        <f t="shared" si="2"/>
        <v>32981</v>
      </c>
      <c r="C8" s="21">
        <v>16257</v>
      </c>
      <c r="D8" s="21">
        <v>16724</v>
      </c>
      <c r="E8" s="21">
        <v>17663</v>
      </c>
      <c r="F8" s="20">
        <v>1.87</v>
      </c>
      <c r="G8" s="12">
        <f t="shared" si="3"/>
        <v>29675</v>
      </c>
      <c r="H8" s="13">
        <v>14589</v>
      </c>
      <c r="I8" s="13">
        <v>15086</v>
      </c>
      <c r="J8" s="22">
        <v>384</v>
      </c>
      <c r="K8" s="22">
        <v>371</v>
      </c>
      <c r="L8" s="23">
        <v>8</v>
      </c>
      <c r="M8" s="23">
        <v>-18</v>
      </c>
      <c r="N8" s="14">
        <f t="shared" si="1"/>
        <v>2</v>
      </c>
    </row>
    <row r="9" spans="1:16" s="3" customFormat="1" ht="24.95" customHeight="1">
      <c r="A9" s="10" t="s">
        <v>19</v>
      </c>
      <c r="B9" s="25">
        <f t="shared" si="2"/>
        <v>32930</v>
      </c>
      <c r="C9" s="21">
        <v>16175</v>
      </c>
      <c r="D9" s="21">
        <v>16755</v>
      </c>
      <c r="E9" s="21">
        <v>16364</v>
      </c>
      <c r="F9" s="20">
        <v>2.0099999999999998</v>
      </c>
      <c r="G9" s="12">
        <f t="shared" si="3"/>
        <v>28479</v>
      </c>
      <c r="H9" s="13">
        <v>13897</v>
      </c>
      <c r="I9" s="13">
        <v>14582</v>
      </c>
      <c r="J9" s="22">
        <v>320</v>
      </c>
      <c r="K9" s="22">
        <v>402</v>
      </c>
      <c r="L9" s="23">
        <v>-72</v>
      </c>
      <c r="M9" s="23">
        <v>-33</v>
      </c>
      <c r="N9" s="14">
        <f t="shared" si="1"/>
        <v>3</v>
      </c>
    </row>
    <row r="10" spans="1:16" s="3" customFormat="1" ht="24.95" customHeight="1">
      <c r="A10" s="10" t="s">
        <v>20</v>
      </c>
      <c r="B10" s="25">
        <f t="shared" si="2"/>
        <v>18998</v>
      </c>
      <c r="C10" s="21">
        <v>9361</v>
      </c>
      <c r="D10" s="21">
        <v>9637</v>
      </c>
      <c r="E10" s="21">
        <v>9258</v>
      </c>
      <c r="F10" s="20">
        <v>2.0499999999999998</v>
      </c>
      <c r="G10" s="12">
        <f t="shared" si="3"/>
        <v>16764</v>
      </c>
      <c r="H10" s="13">
        <v>8157</v>
      </c>
      <c r="I10" s="13">
        <v>8607</v>
      </c>
      <c r="J10" s="22">
        <v>214</v>
      </c>
      <c r="K10" s="22">
        <v>163</v>
      </c>
      <c r="L10" s="23">
        <v>56</v>
      </c>
      <c r="M10" s="23">
        <v>15</v>
      </c>
      <c r="N10" s="14">
        <f t="shared" si="1"/>
        <v>13</v>
      </c>
    </row>
    <row r="11" spans="1:16" s="3" customFormat="1" ht="24.95" customHeight="1">
      <c r="A11" s="10" t="s">
        <v>21</v>
      </c>
      <c r="B11" s="25">
        <f t="shared" si="2"/>
        <v>14261</v>
      </c>
      <c r="C11" s="21">
        <v>7017</v>
      </c>
      <c r="D11" s="21">
        <v>7244</v>
      </c>
      <c r="E11" s="21">
        <v>6267</v>
      </c>
      <c r="F11" s="20">
        <v>2.2799999999999998</v>
      </c>
      <c r="G11" s="12">
        <f t="shared" si="3"/>
        <v>12132</v>
      </c>
      <c r="H11" s="13">
        <v>5886</v>
      </c>
      <c r="I11" s="13">
        <v>6246</v>
      </c>
      <c r="J11" s="22">
        <v>107</v>
      </c>
      <c r="K11" s="22">
        <v>149</v>
      </c>
      <c r="L11" s="23">
        <v>-39</v>
      </c>
      <c r="M11" s="23">
        <v>-29</v>
      </c>
      <c r="N11" s="14">
        <f t="shared" si="1"/>
        <v>20</v>
      </c>
    </row>
    <row r="12" spans="1:16" s="3" customFormat="1" ht="24.95" customHeight="1">
      <c r="A12" s="10" t="s">
        <v>22</v>
      </c>
      <c r="B12" s="25">
        <f t="shared" si="2"/>
        <v>28775</v>
      </c>
      <c r="C12" s="21">
        <v>14056</v>
      </c>
      <c r="D12" s="21">
        <v>14719</v>
      </c>
      <c r="E12" s="21">
        <v>10641</v>
      </c>
      <c r="F12" s="20">
        <v>2.7</v>
      </c>
      <c r="G12" s="12">
        <f t="shared" si="3"/>
        <v>24094</v>
      </c>
      <c r="H12" s="13">
        <v>11655</v>
      </c>
      <c r="I12" s="13">
        <v>12439</v>
      </c>
      <c r="J12" s="22">
        <v>115</v>
      </c>
      <c r="K12" s="22">
        <v>159</v>
      </c>
      <c r="L12" s="23">
        <v>-41</v>
      </c>
      <c r="M12" s="23">
        <v>-8</v>
      </c>
      <c r="N12" s="14">
        <f t="shared" si="1"/>
        <v>6</v>
      </c>
    </row>
    <row r="13" spans="1:16" s="3" customFormat="1" ht="24.95" customHeight="1">
      <c r="A13" s="10" t="s">
        <v>23</v>
      </c>
      <c r="B13" s="25">
        <f t="shared" si="2"/>
        <v>19770</v>
      </c>
      <c r="C13" s="21">
        <v>9513</v>
      </c>
      <c r="D13" s="21">
        <v>10257</v>
      </c>
      <c r="E13" s="21">
        <v>8511</v>
      </c>
      <c r="F13" s="20">
        <v>2.3199999999999998</v>
      </c>
      <c r="G13" s="12">
        <f t="shared" si="3"/>
        <v>17752</v>
      </c>
      <c r="H13" s="13">
        <v>8481</v>
      </c>
      <c r="I13" s="13">
        <v>9271</v>
      </c>
      <c r="J13" s="22">
        <v>104</v>
      </c>
      <c r="K13" s="22">
        <v>118</v>
      </c>
      <c r="L13" s="23">
        <v>-24</v>
      </c>
      <c r="M13" s="23">
        <v>-9</v>
      </c>
      <c r="N13" s="14">
        <f t="shared" si="1"/>
        <v>12</v>
      </c>
    </row>
    <row r="14" spans="1:16" s="3" customFormat="1" ht="24.95" customHeight="1">
      <c r="A14" s="10" t="s">
        <v>24</v>
      </c>
      <c r="B14" s="25">
        <f t="shared" si="2"/>
        <v>16331</v>
      </c>
      <c r="C14" s="21">
        <v>7747</v>
      </c>
      <c r="D14" s="21">
        <v>8584</v>
      </c>
      <c r="E14" s="21">
        <v>6549</v>
      </c>
      <c r="F14" s="20">
        <v>2.4900000000000002</v>
      </c>
      <c r="G14" s="12">
        <f t="shared" si="3"/>
        <v>14268</v>
      </c>
      <c r="H14" s="13">
        <v>6675</v>
      </c>
      <c r="I14" s="13">
        <v>7593</v>
      </c>
      <c r="J14" s="22">
        <v>101</v>
      </c>
      <c r="K14" s="22">
        <v>110</v>
      </c>
      <c r="L14" s="23">
        <v>-8</v>
      </c>
      <c r="M14" s="23">
        <v>-3</v>
      </c>
      <c r="N14" s="14">
        <f t="shared" si="1"/>
        <v>17</v>
      </c>
    </row>
    <row r="15" spans="1:16" s="3" customFormat="1" ht="24.95" customHeight="1">
      <c r="A15" s="10" t="s">
        <v>25</v>
      </c>
      <c r="B15" s="25">
        <f t="shared" si="2"/>
        <v>22643</v>
      </c>
      <c r="C15" s="21">
        <v>11431</v>
      </c>
      <c r="D15" s="21">
        <v>11212</v>
      </c>
      <c r="E15" s="21">
        <v>9671</v>
      </c>
      <c r="F15" s="20">
        <v>2.34</v>
      </c>
      <c r="G15" s="12">
        <f t="shared" si="3"/>
        <v>18485</v>
      </c>
      <c r="H15" s="13">
        <v>9306</v>
      </c>
      <c r="I15" s="13">
        <v>9179</v>
      </c>
      <c r="J15" s="22">
        <v>142</v>
      </c>
      <c r="K15" s="22">
        <v>194</v>
      </c>
      <c r="L15" s="23">
        <v>-24</v>
      </c>
      <c r="M15" s="23">
        <v>-8</v>
      </c>
      <c r="N15" s="14">
        <f t="shared" si="1"/>
        <v>10</v>
      </c>
    </row>
    <row r="16" spans="1:16" s="3" customFormat="1" ht="24.95" customHeight="1">
      <c r="A16" s="10" t="s">
        <v>26</v>
      </c>
      <c r="B16" s="25">
        <f t="shared" si="2"/>
        <v>32637</v>
      </c>
      <c r="C16" s="21">
        <v>16322</v>
      </c>
      <c r="D16" s="21">
        <v>16315</v>
      </c>
      <c r="E16" s="21">
        <v>14533</v>
      </c>
      <c r="F16" s="20">
        <v>2.25</v>
      </c>
      <c r="G16" s="12">
        <f t="shared" si="3"/>
        <v>28410</v>
      </c>
      <c r="H16" s="13">
        <v>14102</v>
      </c>
      <c r="I16" s="13">
        <v>14308</v>
      </c>
      <c r="J16" s="22">
        <v>248</v>
      </c>
      <c r="K16" s="22">
        <v>294</v>
      </c>
      <c r="L16" s="23">
        <v>-42</v>
      </c>
      <c r="M16" s="23">
        <v>20</v>
      </c>
      <c r="N16" s="14">
        <f t="shared" si="1"/>
        <v>4</v>
      </c>
    </row>
    <row r="17" spans="1:14" s="3" customFormat="1" ht="24.95" customHeight="1">
      <c r="A17" s="10" t="s">
        <v>27</v>
      </c>
      <c r="B17" s="25">
        <f t="shared" si="2"/>
        <v>14097</v>
      </c>
      <c r="C17" s="21">
        <v>7135</v>
      </c>
      <c r="D17" s="21">
        <v>6962</v>
      </c>
      <c r="E17" s="21">
        <v>6658</v>
      </c>
      <c r="F17" s="20">
        <v>2.12</v>
      </c>
      <c r="G17" s="12">
        <f t="shared" si="3"/>
        <v>12823</v>
      </c>
      <c r="H17" s="13">
        <v>6490</v>
      </c>
      <c r="I17" s="13">
        <v>6333</v>
      </c>
      <c r="J17" s="22">
        <v>92</v>
      </c>
      <c r="K17" s="22">
        <v>108</v>
      </c>
      <c r="L17" s="23">
        <v>-18</v>
      </c>
      <c r="M17" s="23">
        <v>-4</v>
      </c>
      <c r="N17" s="14">
        <f t="shared" si="1"/>
        <v>21</v>
      </c>
    </row>
    <row r="18" spans="1:14" s="3" customFormat="1" ht="24.95" customHeight="1">
      <c r="A18" s="10" t="s">
        <v>28</v>
      </c>
      <c r="B18" s="25">
        <f t="shared" si="2"/>
        <v>17106</v>
      </c>
      <c r="C18" s="21">
        <v>8251</v>
      </c>
      <c r="D18" s="21">
        <v>8855</v>
      </c>
      <c r="E18" s="21">
        <v>8010</v>
      </c>
      <c r="F18" s="20">
        <v>2.14</v>
      </c>
      <c r="G18" s="12">
        <f t="shared" si="3"/>
        <v>15430</v>
      </c>
      <c r="H18" s="13">
        <v>7361</v>
      </c>
      <c r="I18" s="13">
        <v>8069</v>
      </c>
      <c r="J18" s="22">
        <v>130</v>
      </c>
      <c r="K18" s="22">
        <v>129</v>
      </c>
      <c r="L18" s="23">
        <v>-4</v>
      </c>
      <c r="M18" s="23">
        <v>-5</v>
      </c>
      <c r="N18" s="14">
        <f t="shared" si="1"/>
        <v>15</v>
      </c>
    </row>
    <row r="19" spans="1:14" s="3" customFormat="1" ht="24.95" customHeight="1">
      <c r="A19" s="10" t="s">
        <v>29</v>
      </c>
      <c r="B19" s="25">
        <f t="shared" si="2"/>
        <v>31437</v>
      </c>
      <c r="C19" s="21">
        <v>15350</v>
      </c>
      <c r="D19" s="21">
        <v>16087</v>
      </c>
      <c r="E19" s="21">
        <v>14055</v>
      </c>
      <c r="F19" s="20">
        <v>2.2400000000000002</v>
      </c>
      <c r="G19" s="12">
        <f t="shared" si="3"/>
        <v>27361</v>
      </c>
      <c r="H19" s="13">
        <v>13225</v>
      </c>
      <c r="I19" s="13">
        <v>14136</v>
      </c>
      <c r="J19" s="22">
        <v>159</v>
      </c>
      <c r="K19" s="22">
        <v>213</v>
      </c>
      <c r="L19" s="23">
        <v>-53</v>
      </c>
      <c r="M19" s="23">
        <v>-16</v>
      </c>
      <c r="N19" s="14">
        <f t="shared" si="1"/>
        <v>5</v>
      </c>
    </row>
    <row r="20" spans="1:14" s="3" customFormat="1" ht="24.95" customHeight="1">
      <c r="A20" s="10" t="s">
        <v>30</v>
      </c>
      <c r="B20" s="25">
        <f t="shared" si="2"/>
        <v>26990</v>
      </c>
      <c r="C20" s="21">
        <v>12969</v>
      </c>
      <c r="D20" s="21">
        <v>14021</v>
      </c>
      <c r="E20" s="21">
        <v>10206</v>
      </c>
      <c r="F20" s="20">
        <v>2.64</v>
      </c>
      <c r="G20" s="12">
        <f t="shared" si="3"/>
        <v>22348</v>
      </c>
      <c r="H20" s="13">
        <v>10591</v>
      </c>
      <c r="I20" s="13">
        <v>11757</v>
      </c>
      <c r="J20" s="22">
        <v>159</v>
      </c>
      <c r="K20" s="22">
        <v>170</v>
      </c>
      <c r="L20" s="23">
        <v>-17</v>
      </c>
      <c r="M20" s="23">
        <v>2</v>
      </c>
      <c r="N20" s="14">
        <f t="shared" si="1"/>
        <v>8</v>
      </c>
    </row>
    <row r="21" spans="1:14" s="3" customFormat="1" ht="24.95" customHeight="1">
      <c r="A21" s="10" t="s">
        <v>31</v>
      </c>
      <c r="B21" s="25">
        <f t="shared" si="2"/>
        <v>14854</v>
      </c>
      <c r="C21" s="21">
        <v>7402</v>
      </c>
      <c r="D21" s="21">
        <v>7452</v>
      </c>
      <c r="E21" s="21">
        <v>7646</v>
      </c>
      <c r="F21" s="20">
        <v>1.94</v>
      </c>
      <c r="G21" s="12">
        <f t="shared" si="3"/>
        <v>13622</v>
      </c>
      <c r="H21" s="13">
        <v>6790</v>
      </c>
      <c r="I21" s="13">
        <v>6832</v>
      </c>
      <c r="J21" s="22">
        <v>99</v>
      </c>
      <c r="K21" s="22">
        <v>102</v>
      </c>
      <c r="L21" s="23">
        <v>-3</v>
      </c>
      <c r="M21" s="23">
        <v>17</v>
      </c>
      <c r="N21" s="14">
        <f t="shared" si="1"/>
        <v>19</v>
      </c>
    </row>
    <row r="22" spans="1:14" s="3" customFormat="1" ht="24.95" customHeight="1">
      <c r="A22" s="10" t="s">
        <v>32</v>
      </c>
      <c r="B22" s="25">
        <f t="shared" si="2"/>
        <v>18802</v>
      </c>
      <c r="C22" s="21">
        <v>9139</v>
      </c>
      <c r="D22" s="21">
        <v>9663</v>
      </c>
      <c r="E22" s="21">
        <v>8270</v>
      </c>
      <c r="F22" s="20">
        <v>2.27</v>
      </c>
      <c r="G22" s="12">
        <f t="shared" si="3"/>
        <v>16318</v>
      </c>
      <c r="H22" s="13">
        <v>7881</v>
      </c>
      <c r="I22" s="13">
        <v>8437</v>
      </c>
      <c r="J22" s="22">
        <v>186</v>
      </c>
      <c r="K22" s="22">
        <v>162</v>
      </c>
      <c r="L22" s="23">
        <v>27</v>
      </c>
      <c r="M22" s="23">
        <v>-3</v>
      </c>
      <c r="N22" s="14">
        <f t="shared" si="1"/>
        <v>14</v>
      </c>
    </row>
    <row r="23" spans="1:14" s="3" customFormat="1" ht="24.95" customHeight="1">
      <c r="A23" s="10" t="s">
        <v>33</v>
      </c>
      <c r="B23" s="25">
        <f t="shared" si="2"/>
        <v>27407</v>
      </c>
      <c r="C23" s="21">
        <v>13022</v>
      </c>
      <c r="D23" s="21">
        <v>14385</v>
      </c>
      <c r="E23" s="21">
        <v>12014</v>
      </c>
      <c r="F23" s="20">
        <v>2.2799999999999998</v>
      </c>
      <c r="G23" s="12">
        <f t="shared" si="3"/>
        <v>24343</v>
      </c>
      <c r="H23" s="13">
        <v>11499</v>
      </c>
      <c r="I23" s="13">
        <v>12844</v>
      </c>
      <c r="J23" s="22">
        <v>197</v>
      </c>
      <c r="K23" s="22">
        <v>245</v>
      </c>
      <c r="L23" s="23">
        <v>-51</v>
      </c>
      <c r="M23" s="23">
        <v>-4</v>
      </c>
      <c r="N23" s="14">
        <f t="shared" si="1"/>
        <v>7</v>
      </c>
    </row>
    <row r="24" spans="1:14" s="3" customFormat="1" ht="24.95" customHeight="1">
      <c r="A24" s="10" t="s">
        <v>34</v>
      </c>
      <c r="B24" s="25">
        <f t="shared" si="2"/>
        <v>11276</v>
      </c>
      <c r="C24" s="21">
        <v>5672</v>
      </c>
      <c r="D24" s="21">
        <v>5604</v>
      </c>
      <c r="E24" s="21">
        <v>4988</v>
      </c>
      <c r="F24" s="20">
        <v>2.2599999999999998</v>
      </c>
      <c r="G24" s="12">
        <f t="shared" si="3"/>
        <v>9878</v>
      </c>
      <c r="H24" s="13">
        <v>4931</v>
      </c>
      <c r="I24" s="13">
        <v>4947</v>
      </c>
      <c r="J24" s="22">
        <v>83</v>
      </c>
      <c r="K24" s="22">
        <v>80</v>
      </c>
      <c r="L24" s="23">
        <v>5</v>
      </c>
      <c r="M24" s="23">
        <v>9</v>
      </c>
      <c r="N24" s="14">
        <f t="shared" si="1"/>
        <v>22</v>
      </c>
    </row>
    <row r="25" spans="1:14" s="3" customFormat="1" ht="24.95" customHeight="1">
      <c r="A25" s="10" t="s">
        <v>35</v>
      </c>
      <c r="B25" s="25">
        <f t="shared" si="2"/>
        <v>23681</v>
      </c>
      <c r="C25" s="21">
        <v>11780</v>
      </c>
      <c r="D25" s="21">
        <v>11901</v>
      </c>
      <c r="E25" s="21">
        <v>10798</v>
      </c>
      <c r="F25" s="20">
        <v>2.19</v>
      </c>
      <c r="G25" s="12">
        <f t="shared" si="3"/>
        <v>20473</v>
      </c>
      <c r="H25" s="13">
        <v>10105</v>
      </c>
      <c r="I25" s="13">
        <v>10368</v>
      </c>
      <c r="J25" s="22">
        <v>177</v>
      </c>
      <c r="K25" s="22">
        <v>212</v>
      </c>
      <c r="L25" s="23">
        <v>-18</v>
      </c>
      <c r="M25" s="23">
        <v>-16</v>
      </c>
      <c r="N25" s="14">
        <f t="shared" si="1"/>
        <v>9</v>
      </c>
    </row>
    <row r="26" spans="1:14" s="3" customFormat="1" ht="24.95" customHeight="1" thickBot="1">
      <c r="A26" s="15" t="s">
        <v>36</v>
      </c>
      <c r="B26" s="46">
        <f t="shared" si="2"/>
        <v>20513</v>
      </c>
      <c r="C26" s="29">
        <v>10658</v>
      </c>
      <c r="D26" s="29">
        <v>9855</v>
      </c>
      <c r="E26" s="29">
        <v>11165</v>
      </c>
      <c r="F26" s="30">
        <v>1.84</v>
      </c>
      <c r="G26" s="17">
        <f t="shared" si="3"/>
        <v>18767</v>
      </c>
      <c r="H26" s="18">
        <v>9741</v>
      </c>
      <c r="I26" s="18">
        <v>9026</v>
      </c>
      <c r="J26" s="31">
        <v>137</v>
      </c>
      <c r="K26" s="31">
        <v>182</v>
      </c>
      <c r="L26" s="32">
        <v>-51</v>
      </c>
      <c r="M26" s="32">
        <v>-17</v>
      </c>
      <c r="N26" s="19">
        <f t="shared" si="1"/>
        <v>11</v>
      </c>
    </row>
  </sheetData>
  <mergeCells count="10">
    <mergeCell ref="A1:N1"/>
    <mergeCell ref="A2:A3"/>
    <mergeCell ref="B2:D2"/>
    <mergeCell ref="E2:E3"/>
    <mergeCell ref="F2:F3"/>
    <mergeCell ref="G2:I2"/>
    <mergeCell ref="J2:J3"/>
    <mergeCell ref="K2:K3"/>
    <mergeCell ref="L2:M2"/>
    <mergeCell ref="N2:N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4" orientation="portrait" copies="5" r:id="rId1"/>
  <headerFooter alignWithMargins="0"/>
  <colBreaks count="1" manualBreakCount="1">
    <brk id="14" max="1048575" man="1"/>
  </colBreaks>
  <ignoredErrors>
    <ignoredError sqref="B5:B26 G5:G26" formulaRange="1"/>
    <ignoredError sqref="F4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zoomScaleNormal="100" workbookViewId="0">
      <selection activeCell="D16" sqref="D16"/>
    </sheetView>
  </sheetViews>
  <sheetFormatPr defaultRowHeight="13.5"/>
  <cols>
    <col min="1" max="1" width="7.75" style="1" customWidth="1"/>
    <col min="2" max="2" width="7.625" style="4" customWidth="1"/>
    <col min="3" max="5" width="7.625" style="5" customWidth="1"/>
    <col min="6" max="6" width="6.5" style="5" customWidth="1"/>
    <col min="7" max="9" width="7.625" style="5" customWidth="1"/>
    <col min="10" max="11" width="6" style="3" customWidth="1"/>
    <col min="12" max="13" width="6" style="5" customWidth="1"/>
    <col min="14" max="14" width="5.5" style="5" customWidth="1"/>
    <col min="15" max="256" width="9" style="1"/>
    <col min="257" max="257" width="7.75" style="1" customWidth="1"/>
    <col min="258" max="261" width="7.625" style="1" customWidth="1"/>
    <col min="262" max="262" width="6.5" style="1" customWidth="1"/>
    <col min="263" max="265" width="7.625" style="1" customWidth="1"/>
    <col min="266" max="269" width="6" style="1" customWidth="1"/>
    <col min="270" max="270" width="5.5" style="1" customWidth="1"/>
    <col min="271" max="512" width="9" style="1"/>
    <col min="513" max="513" width="7.75" style="1" customWidth="1"/>
    <col min="514" max="517" width="7.625" style="1" customWidth="1"/>
    <col min="518" max="518" width="6.5" style="1" customWidth="1"/>
    <col min="519" max="521" width="7.625" style="1" customWidth="1"/>
    <col min="522" max="525" width="6" style="1" customWidth="1"/>
    <col min="526" max="526" width="5.5" style="1" customWidth="1"/>
    <col min="527" max="768" width="9" style="1"/>
    <col min="769" max="769" width="7.75" style="1" customWidth="1"/>
    <col min="770" max="773" width="7.625" style="1" customWidth="1"/>
    <col min="774" max="774" width="6.5" style="1" customWidth="1"/>
    <col min="775" max="777" width="7.625" style="1" customWidth="1"/>
    <col min="778" max="781" width="6" style="1" customWidth="1"/>
    <col min="782" max="782" width="5.5" style="1" customWidth="1"/>
    <col min="783" max="1024" width="9" style="1"/>
    <col min="1025" max="1025" width="7.75" style="1" customWidth="1"/>
    <col min="1026" max="1029" width="7.625" style="1" customWidth="1"/>
    <col min="1030" max="1030" width="6.5" style="1" customWidth="1"/>
    <col min="1031" max="1033" width="7.625" style="1" customWidth="1"/>
    <col min="1034" max="1037" width="6" style="1" customWidth="1"/>
    <col min="1038" max="1038" width="5.5" style="1" customWidth="1"/>
    <col min="1039" max="1280" width="9" style="1"/>
    <col min="1281" max="1281" width="7.75" style="1" customWidth="1"/>
    <col min="1282" max="1285" width="7.625" style="1" customWidth="1"/>
    <col min="1286" max="1286" width="6.5" style="1" customWidth="1"/>
    <col min="1287" max="1289" width="7.625" style="1" customWidth="1"/>
    <col min="1290" max="1293" width="6" style="1" customWidth="1"/>
    <col min="1294" max="1294" width="5.5" style="1" customWidth="1"/>
    <col min="1295" max="1536" width="9" style="1"/>
    <col min="1537" max="1537" width="7.75" style="1" customWidth="1"/>
    <col min="1538" max="1541" width="7.625" style="1" customWidth="1"/>
    <col min="1542" max="1542" width="6.5" style="1" customWidth="1"/>
    <col min="1543" max="1545" width="7.625" style="1" customWidth="1"/>
    <col min="1546" max="1549" width="6" style="1" customWidth="1"/>
    <col min="1550" max="1550" width="5.5" style="1" customWidth="1"/>
    <col min="1551" max="1792" width="9" style="1"/>
    <col min="1793" max="1793" width="7.75" style="1" customWidth="1"/>
    <col min="1794" max="1797" width="7.625" style="1" customWidth="1"/>
    <col min="1798" max="1798" width="6.5" style="1" customWidth="1"/>
    <col min="1799" max="1801" width="7.625" style="1" customWidth="1"/>
    <col min="1802" max="1805" width="6" style="1" customWidth="1"/>
    <col min="1806" max="1806" width="5.5" style="1" customWidth="1"/>
    <col min="1807" max="2048" width="9" style="1"/>
    <col min="2049" max="2049" width="7.75" style="1" customWidth="1"/>
    <col min="2050" max="2053" width="7.625" style="1" customWidth="1"/>
    <col min="2054" max="2054" width="6.5" style="1" customWidth="1"/>
    <col min="2055" max="2057" width="7.625" style="1" customWidth="1"/>
    <col min="2058" max="2061" width="6" style="1" customWidth="1"/>
    <col min="2062" max="2062" width="5.5" style="1" customWidth="1"/>
    <col min="2063" max="2304" width="9" style="1"/>
    <col min="2305" max="2305" width="7.75" style="1" customWidth="1"/>
    <col min="2306" max="2309" width="7.625" style="1" customWidth="1"/>
    <col min="2310" max="2310" width="6.5" style="1" customWidth="1"/>
    <col min="2311" max="2313" width="7.625" style="1" customWidth="1"/>
    <col min="2314" max="2317" width="6" style="1" customWidth="1"/>
    <col min="2318" max="2318" width="5.5" style="1" customWidth="1"/>
    <col min="2319" max="2560" width="9" style="1"/>
    <col min="2561" max="2561" width="7.75" style="1" customWidth="1"/>
    <col min="2562" max="2565" width="7.625" style="1" customWidth="1"/>
    <col min="2566" max="2566" width="6.5" style="1" customWidth="1"/>
    <col min="2567" max="2569" width="7.625" style="1" customWidth="1"/>
    <col min="2570" max="2573" width="6" style="1" customWidth="1"/>
    <col min="2574" max="2574" width="5.5" style="1" customWidth="1"/>
    <col min="2575" max="2816" width="9" style="1"/>
    <col min="2817" max="2817" width="7.75" style="1" customWidth="1"/>
    <col min="2818" max="2821" width="7.625" style="1" customWidth="1"/>
    <col min="2822" max="2822" width="6.5" style="1" customWidth="1"/>
    <col min="2823" max="2825" width="7.625" style="1" customWidth="1"/>
    <col min="2826" max="2829" width="6" style="1" customWidth="1"/>
    <col min="2830" max="2830" width="5.5" style="1" customWidth="1"/>
    <col min="2831" max="3072" width="9" style="1"/>
    <col min="3073" max="3073" width="7.75" style="1" customWidth="1"/>
    <col min="3074" max="3077" width="7.625" style="1" customWidth="1"/>
    <col min="3078" max="3078" width="6.5" style="1" customWidth="1"/>
    <col min="3079" max="3081" width="7.625" style="1" customWidth="1"/>
    <col min="3082" max="3085" width="6" style="1" customWidth="1"/>
    <col min="3086" max="3086" width="5.5" style="1" customWidth="1"/>
    <col min="3087" max="3328" width="9" style="1"/>
    <col min="3329" max="3329" width="7.75" style="1" customWidth="1"/>
    <col min="3330" max="3333" width="7.625" style="1" customWidth="1"/>
    <col min="3334" max="3334" width="6.5" style="1" customWidth="1"/>
    <col min="3335" max="3337" width="7.625" style="1" customWidth="1"/>
    <col min="3338" max="3341" width="6" style="1" customWidth="1"/>
    <col min="3342" max="3342" width="5.5" style="1" customWidth="1"/>
    <col min="3343" max="3584" width="9" style="1"/>
    <col min="3585" max="3585" width="7.75" style="1" customWidth="1"/>
    <col min="3586" max="3589" width="7.625" style="1" customWidth="1"/>
    <col min="3590" max="3590" width="6.5" style="1" customWidth="1"/>
    <col min="3591" max="3593" width="7.625" style="1" customWidth="1"/>
    <col min="3594" max="3597" width="6" style="1" customWidth="1"/>
    <col min="3598" max="3598" width="5.5" style="1" customWidth="1"/>
    <col min="3599" max="3840" width="9" style="1"/>
    <col min="3841" max="3841" width="7.75" style="1" customWidth="1"/>
    <col min="3842" max="3845" width="7.625" style="1" customWidth="1"/>
    <col min="3846" max="3846" width="6.5" style="1" customWidth="1"/>
    <col min="3847" max="3849" width="7.625" style="1" customWidth="1"/>
    <col min="3850" max="3853" width="6" style="1" customWidth="1"/>
    <col min="3854" max="3854" width="5.5" style="1" customWidth="1"/>
    <col min="3855" max="4096" width="9" style="1"/>
    <col min="4097" max="4097" width="7.75" style="1" customWidth="1"/>
    <col min="4098" max="4101" width="7.625" style="1" customWidth="1"/>
    <col min="4102" max="4102" width="6.5" style="1" customWidth="1"/>
    <col min="4103" max="4105" width="7.625" style="1" customWidth="1"/>
    <col min="4106" max="4109" width="6" style="1" customWidth="1"/>
    <col min="4110" max="4110" width="5.5" style="1" customWidth="1"/>
    <col min="4111" max="4352" width="9" style="1"/>
    <col min="4353" max="4353" width="7.75" style="1" customWidth="1"/>
    <col min="4354" max="4357" width="7.625" style="1" customWidth="1"/>
    <col min="4358" max="4358" width="6.5" style="1" customWidth="1"/>
    <col min="4359" max="4361" width="7.625" style="1" customWidth="1"/>
    <col min="4362" max="4365" width="6" style="1" customWidth="1"/>
    <col min="4366" max="4366" width="5.5" style="1" customWidth="1"/>
    <col min="4367" max="4608" width="9" style="1"/>
    <col min="4609" max="4609" width="7.75" style="1" customWidth="1"/>
    <col min="4610" max="4613" width="7.625" style="1" customWidth="1"/>
    <col min="4614" max="4614" width="6.5" style="1" customWidth="1"/>
    <col min="4615" max="4617" width="7.625" style="1" customWidth="1"/>
    <col min="4618" max="4621" width="6" style="1" customWidth="1"/>
    <col min="4622" max="4622" width="5.5" style="1" customWidth="1"/>
    <col min="4623" max="4864" width="9" style="1"/>
    <col min="4865" max="4865" width="7.75" style="1" customWidth="1"/>
    <col min="4866" max="4869" width="7.625" style="1" customWidth="1"/>
    <col min="4870" max="4870" width="6.5" style="1" customWidth="1"/>
    <col min="4871" max="4873" width="7.625" style="1" customWidth="1"/>
    <col min="4874" max="4877" width="6" style="1" customWidth="1"/>
    <col min="4878" max="4878" width="5.5" style="1" customWidth="1"/>
    <col min="4879" max="5120" width="9" style="1"/>
    <col min="5121" max="5121" width="7.75" style="1" customWidth="1"/>
    <col min="5122" max="5125" width="7.625" style="1" customWidth="1"/>
    <col min="5126" max="5126" width="6.5" style="1" customWidth="1"/>
    <col min="5127" max="5129" width="7.625" style="1" customWidth="1"/>
    <col min="5130" max="5133" width="6" style="1" customWidth="1"/>
    <col min="5134" max="5134" width="5.5" style="1" customWidth="1"/>
    <col min="5135" max="5376" width="9" style="1"/>
    <col min="5377" max="5377" width="7.75" style="1" customWidth="1"/>
    <col min="5378" max="5381" width="7.625" style="1" customWidth="1"/>
    <col min="5382" max="5382" width="6.5" style="1" customWidth="1"/>
    <col min="5383" max="5385" width="7.625" style="1" customWidth="1"/>
    <col min="5386" max="5389" width="6" style="1" customWidth="1"/>
    <col min="5390" max="5390" width="5.5" style="1" customWidth="1"/>
    <col min="5391" max="5632" width="9" style="1"/>
    <col min="5633" max="5633" width="7.75" style="1" customWidth="1"/>
    <col min="5634" max="5637" width="7.625" style="1" customWidth="1"/>
    <col min="5638" max="5638" width="6.5" style="1" customWidth="1"/>
    <col min="5639" max="5641" width="7.625" style="1" customWidth="1"/>
    <col min="5642" max="5645" width="6" style="1" customWidth="1"/>
    <col min="5646" max="5646" width="5.5" style="1" customWidth="1"/>
    <col min="5647" max="5888" width="9" style="1"/>
    <col min="5889" max="5889" width="7.75" style="1" customWidth="1"/>
    <col min="5890" max="5893" width="7.625" style="1" customWidth="1"/>
    <col min="5894" max="5894" width="6.5" style="1" customWidth="1"/>
    <col min="5895" max="5897" width="7.625" style="1" customWidth="1"/>
    <col min="5898" max="5901" width="6" style="1" customWidth="1"/>
    <col min="5902" max="5902" width="5.5" style="1" customWidth="1"/>
    <col min="5903" max="6144" width="9" style="1"/>
    <col min="6145" max="6145" width="7.75" style="1" customWidth="1"/>
    <col min="6146" max="6149" width="7.625" style="1" customWidth="1"/>
    <col min="6150" max="6150" width="6.5" style="1" customWidth="1"/>
    <col min="6151" max="6153" width="7.625" style="1" customWidth="1"/>
    <col min="6154" max="6157" width="6" style="1" customWidth="1"/>
    <col min="6158" max="6158" width="5.5" style="1" customWidth="1"/>
    <col min="6159" max="6400" width="9" style="1"/>
    <col min="6401" max="6401" width="7.75" style="1" customWidth="1"/>
    <col min="6402" max="6405" width="7.625" style="1" customWidth="1"/>
    <col min="6406" max="6406" width="6.5" style="1" customWidth="1"/>
    <col min="6407" max="6409" width="7.625" style="1" customWidth="1"/>
    <col min="6410" max="6413" width="6" style="1" customWidth="1"/>
    <col min="6414" max="6414" width="5.5" style="1" customWidth="1"/>
    <col min="6415" max="6656" width="9" style="1"/>
    <col min="6657" max="6657" width="7.75" style="1" customWidth="1"/>
    <col min="6658" max="6661" width="7.625" style="1" customWidth="1"/>
    <col min="6662" max="6662" width="6.5" style="1" customWidth="1"/>
    <col min="6663" max="6665" width="7.625" style="1" customWidth="1"/>
    <col min="6666" max="6669" width="6" style="1" customWidth="1"/>
    <col min="6670" max="6670" width="5.5" style="1" customWidth="1"/>
    <col min="6671" max="6912" width="9" style="1"/>
    <col min="6913" max="6913" width="7.75" style="1" customWidth="1"/>
    <col min="6914" max="6917" width="7.625" style="1" customWidth="1"/>
    <col min="6918" max="6918" width="6.5" style="1" customWidth="1"/>
    <col min="6919" max="6921" width="7.625" style="1" customWidth="1"/>
    <col min="6922" max="6925" width="6" style="1" customWidth="1"/>
    <col min="6926" max="6926" width="5.5" style="1" customWidth="1"/>
    <col min="6927" max="7168" width="9" style="1"/>
    <col min="7169" max="7169" width="7.75" style="1" customWidth="1"/>
    <col min="7170" max="7173" width="7.625" style="1" customWidth="1"/>
    <col min="7174" max="7174" width="6.5" style="1" customWidth="1"/>
    <col min="7175" max="7177" width="7.625" style="1" customWidth="1"/>
    <col min="7178" max="7181" width="6" style="1" customWidth="1"/>
    <col min="7182" max="7182" width="5.5" style="1" customWidth="1"/>
    <col min="7183" max="7424" width="9" style="1"/>
    <col min="7425" max="7425" width="7.75" style="1" customWidth="1"/>
    <col min="7426" max="7429" width="7.625" style="1" customWidth="1"/>
    <col min="7430" max="7430" width="6.5" style="1" customWidth="1"/>
    <col min="7431" max="7433" width="7.625" style="1" customWidth="1"/>
    <col min="7434" max="7437" width="6" style="1" customWidth="1"/>
    <col min="7438" max="7438" width="5.5" style="1" customWidth="1"/>
    <col min="7439" max="7680" width="9" style="1"/>
    <col min="7681" max="7681" width="7.75" style="1" customWidth="1"/>
    <col min="7682" max="7685" width="7.625" style="1" customWidth="1"/>
    <col min="7686" max="7686" width="6.5" style="1" customWidth="1"/>
    <col min="7687" max="7689" width="7.625" style="1" customWidth="1"/>
    <col min="7690" max="7693" width="6" style="1" customWidth="1"/>
    <col min="7694" max="7694" width="5.5" style="1" customWidth="1"/>
    <col min="7695" max="7936" width="9" style="1"/>
    <col min="7937" max="7937" width="7.75" style="1" customWidth="1"/>
    <col min="7938" max="7941" width="7.625" style="1" customWidth="1"/>
    <col min="7942" max="7942" width="6.5" style="1" customWidth="1"/>
    <col min="7943" max="7945" width="7.625" style="1" customWidth="1"/>
    <col min="7946" max="7949" width="6" style="1" customWidth="1"/>
    <col min="7950" max="7950" width="5.5" style="1" customWidth="1"/>
    <col min="7951" max="8192" width="9" style="1"/>
    <col min="8193" max="8193" width="7.75" style="1" customWidth="1"/>
    <col min="8194" max="8197" width="7.625" style="1" customWidth="1"/>
    <col min="8198" max="8198" width="6.5" style="1" customWidth="1"/>
    <col min="8199" max="8201" width="7.625" style="1" customWidth="1"/>
    <col min="8202" max="8205" width="6" style="1" customWidth="1"/>
    <col min="8206" max="8206" width="5.5" style="1" customWidth="1"/>
    <col min="8207" max="8448" width="9" style="1"/>
    <col min="8449" max="8449" width="7.75" style="1" customWidth="1"/>
    <col min="8450" max="8453" width="7.625" style="1" customWidth="1"/>
    <col min="8454" max="8454" width="6.5" style="1" customWidth="1"/>
    <col min="8455" max="8457" width="7.625" style="1" customWidth="1"/>
    <col min="8458" max="8461" width="6" style="1" customWidth="1"/>
    <col min="8462" max="8462" width="5.5" style="1" customWidth="1"/>
    <col min="8463" max="8704" width="9" style="1"/>
    <col min="8705" max="8705" width="7.75" style="1" customWidth="1"/>
    <col min="8706" max="8709" width="7.625" style="1" customWidth="1"/>
    <col min="8710" max="8710" width="6.5" style="1" customWidth="1"/>
    <col min="8711" max="8713" width="7.625" style="1" customWidth="1"/>
    <col min="8714" max="8717" width="6" style="1" customWidth="1"/>
    <col min="8718" max="8718" width="5.5" style="1" customWidth="1"/>
    <col min="8719" max="8960" width="9" style="1"/>
    <col min="8961" max="8961" width="7.75" style="1" customWidth="1"/>
    <col min="8962" max="8965" width="7.625" style="1" customWidth="1"/>
    <col min="8966" max="8966" width="6.5" style="1" customWidth="1"/>
    <col min="8967" max="8969" width="7.625" style="1" customWidth="1"/>
    <col min="8970" max="8973" width="6" style="1" customWidth="1"/>
    <col min="8974" max="8974" width="5.5" style="1" customWidth="1"/>
    <col min="8975" max="9216" width="9" style="1"/>
    <col min="9217" max="9217" width="7.75" style="1" customWidth="1"/>
    <col min="9218" max="9221" width="7.625" style="1" customWidth="1"/>
    <col min="9222" max="9222" width="6.5" style="1" customWidth="1"/>
    <col min="9223" max="9225" width="7.625" style="1" customWidth="1"/>
    <col min="9226" max="9229" width="6" style="1" customWidth="1"/>
    <col min="9230" max="9230" width="5.5" style="1" customWidth="1"/>
    <col min="9231" max="9472" width="9" style="1"/>
    <col min="9473" max="9473" width="7.75" style="1" customWidth="1"/>
    <col min="9474" max="9477" width="7.625" style="1" customWidth="1"/>
    <col min="9478" max="9478" width="6.5" style="1" customWidth="1"/>
    <col min="9479" max="9481" width="7.625" style="1" customWidth="1"/>
    <col min="9482" max="9485" width="6" style="1" customWidth="1"/>
    <col min="9486" max="9486" width="5.5" style="1" customWidth="1"/>
    <col min="9487" max="9728" width="9" style="1"/>
    <col min="9729" max="9729" width="7.75" style="1" customWidth="1"/>
    <col min="9730" max="9733" width="7.625" style="1" customWidth="1"/>
    <col min="9734" max="9734" width="6.5" style="1" customWidth="1"/>
    <col min="9735" max="9737" width="7.625" style="1" customWidth="1"/>
    <col min="9738" max="9741" width="6" style="1" customWidth="1"/>
    <col min="9742" max="9742" width="5.5" style="1" customWidth="1"/>
    <col min="9743" max="9984" width="9" style="1"/>
    <col min="9985" max="9985" width="7.75" style="1" customWidth="1"/>
    <col min="9986" max="9989" width="7.625" style="1" customWidth="1"/>
    <col min="9990" max="9990" width="6.5" style="1" customWidth="1"/>
    <col min="9991" max="9993" width="7.625" style="1" customWidth="1"/>
    <col min="9994" max="9997" width="6" style="1" customWidth="1"/>
    <col min="9998" max="9998" width="5.5" style="1" customWidth="1"/>
    <col min="9999" max="10240" width="9" style="1"/>
    <col min="10241" max="10241" width="7.75" style="1" customWidth="1"/>
    <col min="10242" max="10245" width="7.625" style="1" customWidth="1"/>
    <col min="10246" max="10246" width="6.5" style="1" customWidth="1"/>
    <col min="10247" max="10249" width="7.625" style="1" customWidth="1"/>
    <col min="10250" max="10253" width="6" style="1" customWidth="1"/>
    <col min="10254" max="10254" width="5.5" style="1" customWidth="1"/>
    <col min="10255" max="10496" width="9" style="1"/>
    <col min="10497" max="10497" width="7.75" style="1" customWidth="1"/>
    <col min="10498" max="10501" width="7.625" style="1" customWidth="1"/>
    <col min="10502" max="10502" width="6.5" style="1" customWidth="1"/>
    <col min="10503" max="10505" width="7.625" style="1" customWidth="1"/>
    <col min="10506" max="10509" width="6" style="1" customWidth="1"/>
    <col min="10510" max="10510" width="5.5" style="1" customWidth="1"/>
    <col min="10511" max="10752" width="9" style="1"/>
    <col min="10753" max="10753" width="7.75" style="1" customWidth="1"/>
    <col min="10754" max="10757" width="7.625" style="1" customWidth="1"/>
    <col min="10758" max="10758" width="6.5" style="1" customWidth="1"/>
    <col min="10759" max="10761" width="7.625" style="1" customWidth="1"/>
    <col min="10762" max="10765" width="6" style="1" customWidth="1"/>
    <col min="10766" max="10766" width="5.5" style="1" customWidth="1"/>
    <col min="10767" max="11008" width="9" style="1"/>
    <col min="11009" max="11009" width="7.75" style="1" customWidth="1"/>
    <col min="11010" max="11013" width="7.625" style="1" customWidth="1"/>
    <col min="11014" max="11014" width="6.5" style="1" customWidth="1"/>
    <col min="11015" max="11017" width="7.625" style="1" customWidth="1"/>
    <col min="11018" max="11021" width="6" style="1" customWidth="1"/>
    <col min="11022" max="11022" width="5.5" style="1" customWidth="1"/>
    <col min="11023" max="11264" width="9" style="1"/>
    <col min="11265" max="11265" width="7.75" style="1" customWidth="1"/>
    <col min="11266" max="11269" width="7.625" style="1" customWidth="1"/>
    <col min="11270" max="11270" width="6.5" style="1" customWidth="1"/>
    <col min="11271" max="11273" width="7.625" style="1" customWidth="1"/>
    <col min="11274" max="11277" width="6" style="1" customWidth="1"/>
    <col min="11278" max="11278" width="5.5" style="1" customWidth="1"/>
    <col min="11279" max="11520" width="9" style="1"/>
    <col min="11521" max="11521" width="7.75" style="1" customWidth="1"/>
    <col min="11522" max="11525" width="7.625" style="1" customWidth="1"/>
    <col min="11526" max="11526" width="6.5" style="1" customWidth="1"/>
    <col min="11527" max="11529" width="7.625" style="1" customWidth="1"/>
    <col min="11530" max="11533" width="6" style="1" customWidth="1"/>
    <col min="11534" max="11534" width="5.5" style="1" customWidth="1"/>
    <col min="11535" max="11776" width="9" style="1"/>
    <col min="11777" max="11777" width="7.75" style="1" customWidth="1"/>
    <col min="11778" max="11781" width="7.625" style="1" customWidth="1"/>
    <col min="11782" max="11782" width="6.5" style="1" customWidth="1"/>
    <col min="11783" max="11785" width="7.625" style="1" customWidth="1"/>
    <col min="11786" max="11789" width="6" style="1" customWidth="1"/>
    <col min="11790" max="11790" width="5.5" style="1" customWidth="1"/>
    <col min="11791" max="12032" width="9" style="1"/>
    <col min="12033" max="12033" width="7.75" style="1" customWidth="1"/>
    <col min="12034" max="12037" width="7.625" style="1" customWidth="1"/>
    <col min="12038" max="12038" width="6.5" style="1" customWidth="1"/>
    <col min="12039" max="12041" width="7.625" style="1" customWidth="1"/>
    <col min="12042" max="12045" width="6" style="1" customWidth="1"/>
    <col min="12046" max="12046" width="5.5" style="1" customWidth="1"/>
    <col min="12047" max="12288" width="9" style="1"/>
    <col min="12289" max="12289" width="7.75" style="1" customWidth="1"/>
    <col min="12290" max="12293" width="7.625" style="1" customWidth="1"/>
    <col min="12294" max="12294" width="6.5" style="1" customWidth="1"/>
    <col min="12295" max="12297" width="7.625" style="1" customWidth="1"/>
    <col min="12298" max="12301" width="6" style="1" customWidth="1"/>
    <col min="12302" max="12302" width="5.5" style="1" customWidth="1"/>
    <col min="12303" max="12544" width="9" style="1"/>
    <col min="12545" max="12545" width="7.75" style="1" customWidth="1"/>
    <col min="12546" max="12549" width="7.625" style="1" customWidth="1"/>
    <col min="12550" max="12550" width="6.5" style="1" customWidth="1"/>
    <col min="12551" max="12553" width="7.625" style="1" customWidth="1"/>
    <col min="12554" max="12557" width="6" style="1" customWidth="1"/>
    <col min="12558" max="12558" width="5.5" style="1" customWidth="1"/>
    <col min="12559" max="12800" width="9" style="1"/>
    <col min="12801" max="12801" width="7.75" style="1" customWidth="1"/>
    <col min="12802" max="12805" width="7.625" style="1" customWidth="1"/>
    <col min="12806" max="12806" width="6.5" style="1" customWidth="1"/>
    <col min="12807" max="12809" width="7.625" style="1" customWidth="1"/>
    <col min="12810" max="12813" width="6" style="1" customWidth="1"/>
    <col min="12814" max="12814" width="5.5" style="1" customWidth="1"/>
    <col min="12815" max="13056" width="9" style="1"/>
    <col min="13057" max="13057" width="7.75" style="1" customWidth="1"/>
    <col min="13058" max="13061" width="7.625" style="1" customWidth="1"/>
    <col min="13062" max="13062" width="6.5" style="1" customWidth="1"/>
    <col min="13063" max="13065" width="7.625" style="1" customWidth="1"/>
    <col min="13066" max="13069" width="6" style="1" customWidth="1"/>
    <col min="13070" max="13070" width="5.5" style="1" customWidth="1"/>
    <col min="13071" max="13312" width="9" style="1"/>
    <col min="13313" max="13313" width="7.75" style="1" customWidth="1"/>
    <col min="13314" max="13317" width="7.625" style="1" customWidth="1"/>
    <col min="13318" max="13318" width="6.5" style="1" customWidth="1"/>
    <col min="13319" max="13321" width="7.625" style="1" customWidth="1"/>
    <col min="13322" max="13325" width="6" style="1" customWidth="1"/>
    <col min="13326" max="13326" width="5.5" style="1" customWidth="1"/>
    <col min="13327" max="13568" width="9" style="1"/>
    <col min="13569" max="13569" width="7.75" style="1" customWidth="1"/>
    <col min="13570" max="13573" width="7.625" style="1" customWidth="1"/>
    <col min="13574" max="13574" width="6.5" style="1" customWidth="1"/>
    <col min="13575" max="13577" width="7.625" style="1" customWidth="1"/>
    <col min="13578" max="13581" width="6" style="1" customWidth="1"/>
    <col min="13582" max="13582" width="5.5" style="1" customWidth="1"/>
    <col min="13583" max="13824" width="9" style="1"/>
    <col min="13825" max="13825" width="7.75" style="1" customWidth="1"/>
    <col min="13826" max="13829" width="7.625" style="1" customWidth="1"/>
    <col min="13830" max="13830" width="6.5" style="1" customWidth="1"/>
    <col min="13831" max="13833" width="7.625" style="1" customWidth="1"/>
    <col min="13834" max="13837" width="6" style="1" customWidth="1"/>
    <col min="13838" max="13838" width="5.5" style="1" customWidth="1"/>
    <col min="13839" max="14080" width="9" style="1"/>
    <col min="14081" max="14081" width="7.75" style="1" customWidth="1"/>
    <col min="14082" max="14085" width="7.625" style="1" customWidth="1"/>
    <col min="14086" max="14086" width="6.5" style="1" customWidth="1"/>
    <col min="14087" max="14089" width="7.625" style="1" customWidth="1"/>
    <col min="14090" max="14093" width="6" style="1" customWidth="1"/>
    <col min="14094" max="14094" width="5.5" style="1" customWidth="1"/>
    <col min="14095" max="14336" width="9" style="1"/>
    <col min="14337" max="14337" width="7.75" style="1" customWidth="1"/>
    <col min="14338" max="14341" width="7.625" style="1" customWidth="1"/>
    <col min="14342" max="14342" width="6.5" style="1" customWidth="1"/>
    <col min="14343" max="14345" width="7.625" style="1" customWidth="1"/>
    <col min="14346" max="14349" width="6" style="1" customWidth="1"/>
    <col min="14350" max="14350" width="5.5" style="1" customWidth="1"/>
    <col min="14351" max="14592" width="9" style="1"/>
    <col min="14593" max="14593" width="7.75" style="1" customWidth="1"/>
    <col min="14594" max="14597" width="7.625" style="1" customWidth="1"/>
    <col min="14598" max="14598" width="6.5" style="1" customWidth="1"/>
    <col min="14599" max="14601" width="7.625" style="1" customWidth="1"/>
    <col min="14602" max="14605" width="6" style="1" customWidth="1"/>
    <col min="14606" max="14606" width="5.5" style="1" customWidth="1"/>
    <col min="14607" max="14848" width="9" style="1"/>
    <col min="14849" max="14849" width="7.75" style="1" customWidth="1"/>
    <col min="14850" max="14853" width="7.625" style="1" customWidth="1"/>
    <col min="14854" max="14854" width="6.5" style="1" customWidth="1"/>
    <col min="14855" max="14857" width="7.625" style="1" customWidth="1"/>
    <col min="14858" max="14861" width="6" style="1" customWidth="1"/>
    <col min="14862" max="14862" width="5.5" style="1" customWidth="1"/>
    <col min="14863" max="15104" width="9" style="1"/>
    <col min="15105" max="15105" width="7.75" style="1" customWidth="1"/>
    <col min="15106" max="15109" width="7.625" style="1" customWidth="1"/>
    <col min="15110" max="15110" width="6.5" style="1" customWidth="1"/>
    <col min="15111" max="15113" width="7.625" style="1" customWidth="1"/>
    <col min="15114" max="15117" width="6" style="1" customWidth="1"/>
    <col min="15118" max="15118" width="5.5" style="1" customWidth="1"/>
    <col min="15119" max="15360" width="9" style="1"/>
    <col min="15361" max="15361" width="7.75" style="1" customWidth="1"/>
    <col min="15362" max="15365" width="7.625" style="1" customWidth="1"/>
    <col min="15366" max="15366" width="6.5" style="1" customWidth="1"/>
    <col min="15367" max="15369" width="7.625" style="1" customWidth="1"/>
    <col min="15370" max="15373" width="6" style="1" customWidth="1"/>
    <col min="15374" max="15374" width="5.5" style="1" customWidth="1"/>
    <col min="15375" max="15616" width="9" style="1"/>
    <col min="15617" max="15617" width="7.75" style="1" customWidth="1"/>
    <col min="15618" max="15621" width="7.625" style="1" customWidth="1"/>
    <col min="15622" max="15622" width="6.5" style="1" customWidth="1"/>
    <col min="15623" max="15625" width="7.625" style="1" customWidth="1"/>
    <col min="15626" max="15629" width="6" style="1" customWidth="1"/>
    <col min="15630" max="15630" width="5.5" style="1" customWidth="1"/>
    <col min="15631" max="15872" width="9" style="1"/>
    <col min="15873" max="15873" width="7.75" style="1" customWidth="1"/>
    <col min="15874" max="15877" width="7.625" style="1" customWidth="1"/>
    <col min="15878" max="15878" width="6.5" style="1" customWidth="1"/>
    <col min="15879" max="15881" width="7.625" style="1" customWidth="1"/>
    <col min="15882" max="15885" width="6" style="1" customWidth="1"/>
    <col min="15886" max="15886" width="5.5" style="1" customWidth="1"/>
    <col min="15887" max="16128" width="9" style="1"/>
    <col min="16129" max="16129" width="7.75" style="1" customWidth="1"/>
    <col min="16130" max="16133" width="7.625" style="1" customWidth="1"/>
    <col min="16134" max="16134" width="6.5" style="1" customWidth="1"/>
    <col min="16135" max="16137" width="7.625" style="1" customWidth="1"/>
    <col min="16138" max="16141" width="6" style="1" customWidth="1"/>
    <col min="16142" max="16142" width="5.5" style="1" customWidth="1"/>
    <col min="16143" max="16384" width="9" style="1"/>
  </cols>
  <sheetData>
    <row r="1" spans="1:16" ht="42" customHeight="1" thickBot="1">
      <c r="A1" s="47" t="s">
        <v>45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6" ht="30.75" customHeight="1">
      <c r="A2" s="48" t="s">
        <v>0</v>
      </c>
      <c r="B2" s="50" t="s">
        <v>1</v>
      </c>
      <c r="C2" s="50"/>
      <c r="D2" s="50"/>
      <c r="E2" s="50" t="s">
        <v>2</v>
      </c>
      <c r="F2" s="52" t="s">
        <v>3</v>
      </c>
      <c r="G2" s="50" t="s">
        <v>4</v>
      </c>
      <c r="H2" s="50"/>
      <c r="I2" s="50"/>
      <c r="J2" s="54" t="s">
        <v>5</v>
      </c>
      <c r="K2" s="54" t="s">
        <v>6</v>
      </c>
      <c r="L2" s="56" t="s">
        <v>7</v>
      </c>
      <c r="M2" s="56"/>
      <c r="N2" s="57" t="s">
        <v>8</v>
      </c>
      <c r="P2" s="2"/>
    </row>
    <row r="3" spans="1:16" ht="27" customHeight="1" thickBot="1">
      <c r="A3" s="49"/>
      <c r="B3" s="43" t="s">
        <v>9</v>
      </c>
      <c r="C3" s="43" t="s">
        <v>10</v>
      </c>
      <c r="D3" s="43" t="s">
        <v>11</v>
      </c>
      <c r="E3" s="51"/>
      <c r="F3" s="53"/>
      <c r="G3" s="43" t="s">
        <v>12</v>
      </c>
      <c r="H3" s="43" t="s">
        <v>10</v>
      </c>
      <c r="I3" s="43" t="s">
        <v>11</v>
      </c>
      <c r="J3" s="55"/>
      <c r="K3" s="55"/>
      <c r="L3" s="43" t="s">
        <v>13</v>
      </c>
      <c r="M3" s="43" t="s">
        <v>14</v>
      </c>
      <c r="N3" s="58"/>
    </row>
    <row r="4" spans="1:16" ht="27" customHeight="1" thickBot="1">
      <c r="A4" s="6" t="s">
        <v>9</v>
      </c>
      <c r="B4" s="8">
        <f>SUM(B5:B26)</f>
        <v>491820</v>
      </c>
      <c r="C4" s="8">
        <f>SUM(C5:C26)</f>
        <v>241505</v>
      </c>
      <c r="D4" s="8">
        <f>SUM(D5:D26)</f>
        <v>250315</v>
      </c>
      <c r="E4" s="8">
        <f>SUM(E5:E26)</f>
        <v>226455</v>
      </c>
      <c r="F4" s="35">
        <f>B4/E4</f>
        <v>2.171822216334371</v>
      </c>
      <c r="G4" s="8">
        <f>SUM(G5:G26)</f>
        <v>430812</v>
      </c>
      <c r="H4" s="8">
        <f t="shared" ref="H4:M4" si="0">SUM(H5:H26)</f>
        <v>210134</v>
      </c>
      <c r="I4" s="8">
        <f t="shared" si="0"/>
        <v>220678</v>
      </c>
      <c r="J4" s="8">
        <f t="shared" si="0"/>
        <v>4563</v>
      </c>
      <c r="K4" s="8">
        <f t="shared" si="0"/>
        <v>5308</v>
      </c>
      <c r="L4" s="9">
        <f t="shared" si="0"/>
        <v>-726</v>
      </c>
      <c r="M4" s="9">
        <f t="shared" si="0"/>
        <v>-2</v>
      </c>
      <c r="N4" s="7"/>
    </row>
    <row r="5" spans="1:16" s="3" customFormat="1" ht="24.95" customHeight="1">
      <c r="A5" s="24" t="s">
        <v>15</v>
      </c>
      <c r="B5" s="25">
        <v>34501</v>
      </c>
      <c r="C5" s="21">
        <v>16536</v>
      </c>
      <c r="D5" s="21">
        <v>17965</v>
      </c>
      <c r="E5" s="21">
        <v>17254</v>
      </c>
      <c r="F5" s="20">
        <v>2</v>
      </c>
      <c r="G5" s="26">
        <f>SUM(H5:I5)</f>
        <v>31063</v>
      </c>
      <c r="H5" s="27">
        <v>14857</v>
      </c>
      <c r="I5" s="27">
        <v>16206</v>
      </c>
      <c r="J5" s="22">
        <v>428</v>
      </c>
      <c r="K5" s="22">
        <v>461</v>
      </c>
      <c r="L5" s="23">
        <v>-25</v>
      </c>
      <c r="M5" s="23">
        <v>8</v>
      </c>
      <c r="N5" s="28">
        <f t="shared" ref="N5:N26" si="1">RANK(B5,$B$5:$B$26,0)</f>
        <v>1</v>
      </c>
    </row>
    <row r="6" spans="1:16" s="3" customFormat="1" ht="24.95" customHeight="1">
      <c r="A6" s="10" t="s">
        <v>16</v>
      </c>
      <c r="B6" s="11">
        <v>16563</v>
      </c>
      <c r="C6" s="21">
        <v>8172</v>
      </c>
      <c r="D6" s="21">
        <v>8391</v>
      </c>
      <c r="E6" s="21">
        <v>8383</v>
      </c>
      <c r="F6" s="20">
        <v>1.98</v>
      </c>
      <c r="G6" s="12">
        <f t="shared" ref="G6:G26" si="2">SUM(H6:I6)</f>
        <v>14824</v>
      </c>
      <c r="H6" s="13">
        <v>7285</v>
      </c>
      <c r="I6" s="13">
        <v>7539</v>
      </c>
      <c r="J6" s="22">
        <v>178</v>
      </c>
      <c r="K6" s="22">
        <v>155</v>
      </c>
      <c r="L6" s="23">
        <v>20</v>
      </c>
      <c r="M6" s="23">
        <v>12</v>
      </c>
      <c r="N6" s="14">
        <f t="shared" si="1"/>
        <v>16</v>
      </c>
    </row>
    <row r="7" spans="1:16" s="3" customFormat="1" ht="24.95" customHeight="1">
      <c r="A7" s="10" t="s">
        <v>17</v>
      </c>
      <c r="B7" s="11">
        <v>14898</v>
      </c>
      <c r="C7" s="21">
        <v>7376</v>
      </c>
      <c r="D7" s="21">
        <v>7522</v>
      </c>
      <c r="E7" s="21">
        <v>7441</v>
      </c>
      <c r="F7" s="20">
        <v>2</v>
      </c>
      <c r="G7" s="12">
        <f t="shared" si="2"/>
        <v>13264</v>
      </c>
      <c r="H7" s="13">
        <v>6523</v>
      </c>
      <c r="I7" s="13">
        <v>6741</v>
      </c>
      <c r="J7" s="22">
        <v>187</v>
      </c>
      <c r="K7" s="22">
        <v>164</v>
      </c>
      <c r="L7" s="23">
        <v>20</v>
      </c>
      <c r="M7" s="23">
        <v>11</v>
      </c>
      <c r="N7" s="14">
        <f t="shared" si="1"/>
        <v>18</v>
      </c>
    </row>
    <row r="8" spans="1:16" s="3" customFormat="1" ht="24.95" customHeight="1">
      <c r="A8" s="10" t="s">
        <v>18</v>
      </c>
      <c r="B8" s="11">
        <v>32973</v>
      </c>
      <c r="C8" s="21">
        <v>16252</v>
      </c>
      <c r="D8" s="21">
        <v>16721</v>
      </c>
      <c r="E8" s="21">
        <v>17681</v>
      </c>
      <c r="F8" s="20">
        <v>1.86</v>
      </c>
      <c r="G8" s="12">
        <f t="shared" si="2"/>
        <v>29678</v>
      </c>
      <c r="H8" s="13">
        <v>14596</v>
      </c>
      <c r="I8" s="13">
        <v>15082</v>
      </c>
      <c r="J8" s="22">
        <v>453</v>
      </c>
      <c r="K8" s="22">
        <v>509</v>
      </c>
      <c r="L8" s="23">
        <v>-50</v>
      </c>
      <c r="M8" s="23">
        <v>4</v>
      </c>
      <c r="N8" s="14">
        <f t="shared" si="1"/>
        <v>3</v>
      </c>
    </row>
    <row r="9" spans="1:16" s="3" customFormat="1" ht="24.95" customHeight="1">
      <c r="A9" s="10" t="s">
        <v>19</v>
      </c>
      <c r="B9" s="11">
        <v>33002</v>
      </c>
      <c r="C9" s="21">
        <v>16195</v>
      </c>
      <c r="D9" s="21">
        <v>16807</v>
      </c>
      <c r="E9" s="21">
        <v>16397</v>
      </c>
      <c r="F9" s="20">
        <v>2.0099999999999998</v>
      </c>
      <c r="G9" s="12">
        <f t="shared" si="2"/>
        <v>28532</v>
      </c>
      <c r="H9" s="13">
        <v>13912</v>
      </c>
      <c r="I9" s="13">
        <v>14620</v>
      </c>
      <c r="J9" s="22">
        <v>464</v>
      </c>
      <c r="K9" s="22">
        <v>449</v>
      </c>
      <c r="L9" s="23">
        <v>16</v>
      </c>
      <c r="M9" s="23">
        <v>24</v>
      </c>
      <c r="N9" s="14">
        <f t="shared" si="1"/>
        <v>2</v>
      </c>
    </row>
    <row r="10" spans="1:16" s="3" customFormat="1" ht="24.95" customHeight="1">
      <c r="A10" s="10" t="s">
        <v>20</v>
      </c>
      <c r="B10" s="11">
        <v>18942</v>
      </c>
      <c r="C10" s="21">
        <v>9323</v>
      </c>
      <c r="D10" s="21">
        <v>9619</v>
      </c>
      <c r="E10" s="21">
        <v>9243</v>
      </c>
      <c r="F10" s="20">
        <v>2.0499999999999998</v>
      </c>
      <c r="G10" s="12">
        <f t="shared" si="2"/>
        <v>16715</v>
      </c>
      <c r="H10" s="13">
        <v>8127</v>
      </c>
      <c r="I10" s="13">
        <v>8588</v>
      </c>
      <c r="J10" s="22">
        <v>175</v>
      </c>
      <c r="K10" s="22">
        <v>200</v>
      </c>
      <c r="L10" s="23">
        <v>-21</v>
      </c>
      <c r="M10" s="23">
        <v>-8</v>
      </c>
      <c r="N10" s="14">
        <f t="shared" si="1"/>
        <v>13</v>
      </c>
    </row>
    <row r="11" spans="1:16" s="3" customFormat="1" ht="24.95" customHeight="1">
      <c r="A11" s="10" t="s">
        <v>21</v>
      </c>
      <c r="B11" s="11">
        <v>14300</v>
      </c>
      <c r="C11" s="21">
        <v>7041</v>
      </c>
      <c r="D11" s="21">
        <v>7259</v>
      </c>
      <c r="E11" s="21">
        <v>6296</v>
      </c>
      <c r="F11" s="20">
        <v>2.27</v>
      </c>
      <c r="G11" s="12">
        <f t="shared" si="2"/>
        <v>12174</v>
      </c>
      <c r="H11" s="13">
        <v>5909</v>
      </c>
      <c r="I11" s="13">
        <v>6265</v>
      </c>
      <c r="J11" s="22">
        <v>126</v>
      </c>
      <c r="K11" s="22">
        <v>183</v>
      </c>
      <c r="L11" s="23">
        <v>-57</v>
      </c>
      <c r="M11" s="23">
        <v>-16</v>
      </c>
      <c r="N11" s="14">
        <f t="shared" si="1"/>
        <v>20</v>
      </c>
    </row>
    <row r="12" spans="1:16" s="3" customFormat="1" ht="24.95" customHeight="1">
      <c r="A12" s="10" t="s">
        <v>22</v>
      </c>
      <c r="B12" s="11">
        <v>28816</v>
      </c>
      <c r="C12" s="21">
        <v>14075</v>
      </c>
      <c r="D12" s="21">
        <v>14741</v>
      </c>
      <c r="E12" s="21">
        <v>10649</v>
      </c>
      <c r="F12" s="20">
        <v>2.71</v>
      </c>
      <c r="G12" s="12">
        <f t="shared" si="2"/>
        <v>24120</v>
      </c>
      <c r="H12" s="13">
        <v>11665</v>
      </c>
      <c r="I12" s="13">
        <v>12455</v>
      </c>
      <c r="J12" s="22">
        <v>164</v>
      </c>
      <c r="K12" s="22">
        <v>237</v>
      </c>
      <c r="L12" s="23">
        <v>-80</v>
      </c>
      <c r="M12" s="23">
        <v>-24</v>
      </c>
      <c r="N12" s="14">
        <f t="shared" si="1"/>
        <v>6</v>
      </c>
    </row>
    <row r="13" spans="1:16" s="3" customFormat="1" ht="24.95" customHeight="1">
      <c r="A13" s="10" t="s">
        <v>23</v>
      </c>
      <c r="B13" s="11">
        <v>19794</v>
      </c>
      <c r="C13" s="21">
        <v>9517</v>
      </c>
      <c r="D13" s="21">
        <v>10277</v>
      </c>
      <c r="E13" s="21">
        <v>8520</v>
      </c>
      <c r="F13" s="20">
        <v>2.3199999999999998</v>
      </c>
      <c r="G13" s="12">
        <f t="shared" si="2"/>
        <v>17770</v>
      </c>
      <c r="H13" s="13">
        <v>8482</v>
      </c>
      <c r="I13" s="13">
        <v>9288</v>
      </c>
      <c r="J13" s="22">
        <v>164</v>
      </c>
      <c r="K13" s="22">
        <v>155</v>
      </c>
      <c r="L13" s="23">
        <v>-5</v>
      </c>
      <c r="M13" s="23">
        <v>11</v>
      </c>
      <c r="N13" s="14">
        <f t="shared" si="1"/>
        <v>12</v>
      </c>
    </row>
    <row r="14" spans="1:16" s="3" customFormat="1" ht="24.95" customHeight="1">
      <c r="A14" s="10" t="s">
        <v>24</v>
      </c>
      <c r="B14" s="11">
        <v>16339</v>
      </c>
      <c r="C14" s="21">
        <v>7766</v>
      </c>
      <c r="D14" s="21">
        <v>8573</v>
      </c>
      <c r="E14" s="21">
        <v>6552</v>
      </c>
      <c r="F14" s="20">
        <v>2.4900000000000002</v>
      </c>
      <c r="G14" s="12">
        <f t="shared" si="2"/>
        <v>14273</v>
      </c>
      <c r="H14" s="13">
        <v>6691</v>
      </c>
      <c r="I14" s="13">
        <v>7582</v>
      </c>
      <c r="J14" s="22">
        <v>136</v>
      </c>
      <c r="K14" s="22">
        <v>136</v>
      </c>
      <c r="L14" s="23">
        <v>-3</v>
      </c>
      <c r="M14" s="23">
        <v>6</v>
      </c>
      <c r="N14" s="14">
        <f t="shared" si="1"/>
        <v>17</v>
      </c>
    </row>
    <row r="15" spans="1:16" s="3" customFormat="1" ht="24.95" customHeight="1">
      <c r="A15" s="10" t="s">
        <v>25</v>
      </c>
      <c r="B15" s="11">
        <v>22667</v>
      </c>
      <c r="C15" s="21">
        <v>11446</v>
      </c>
      <c r="D15" s="21">
        <v>11221</v>
      </c>
      <c r="E15" s="21">
        <v>9679</v>
      </c>
      <c r="F15" s="20">
        <v>2.34</v>
      </c>
      <c r="G15" s="12">
        <f t="shared" si="2"/>
        <v>18520</v>
      </c>
      <c r="H15" s="13">
        <v>9327</v>
      </c>
      <c r="I15" s="13">
        <v>9193</v>
      </c>
      <c r="J15" s="22">
        <v>223</v>
      </c>
      <c r="K15" s="22">
        <v>227</v>
      </c>
      <c r="L15" s="23">
        <v>14</v>
      </c>
      <c r="M15" s="23">
        <v>14</v>
      </c>
      <c r="N15" s="14">
        <f t="shared" si="1"/>
        <v>10</v>
      </c>
    </row>
    <row r="16" spans="1:16" s="3" customFormat="1" ht="24.95" customHeight="1">
      <c r="A16" s="10" t="s">
        <v>26</v>
      </c>
      <c r="B16" s="11">
        <v>32679</v>
      </c>
      <c r="C16" s="21">
        <v>16355</v>
      </c>
      <c r="D16" s="21">
        <v>16324</v>
      </c>
      <c r="E16" s="21">
        <v>14513</v>
      </c>
      <c r="F16" s="20">
        <v>2.25</v>
      </c>
      <c r="G16" s="12">
        <f t="shared" si="2"/>
        <v>28443</v>
      </c>
      <c r="H16" s="13">
        <v>14121</v>
      </c>
      <c r="I16" s="13">
        <v>14322</v>
      </c>
      <c r="J16" s="22">
        <v>347</v>
      </c>
      <c r="K16" s="22">
        <v>367</v>
      </c>
      <c r="L16" s="23">
        <v>-8</v>
      </c>
      <c r="M16" s="23">
        <v>28</v>
      </c>
      <c r="N16" s="14">
        <f t="shared" si="1"/>
        <v>4</v>
      </c>
    </row>
    <row r="17" spans="1:14" s="3" customFormat="1" ht="24.95" customHeight="1">
      <c r="A17" s="10" t="s">
        <v>27</v>
      </c>
      <c r="B17" s="11">
        <v>14115</v>
      </c>
      <c r="C17" s="21">
        <v>7134</v>
      </c>
      <c r="D17" s="21">
        <v>6981</v>
      </c>
      <c r="E17" s="21">
        <v>6662</v>
      </c>
      <c r="F17" s="20">
        <v>2.12</v>
      </c>
      <c r="G17" s="12">
        <f t="shared" si="2"/>
        <v>12829</v>
      </c>
      <c r="H17" s="13">
        <v>6481</v>
      </c>
      <c r="I17" s="13">
        <v>6348</v>
      </c>
      <c r="J17" s="22">
        <v>101</v>
      </c>
      <c r="K17" s="22">
        <v>168</v>
      </c>
      <c r="L17" s="23">
        <v>-70</v>
      </c>
      <c r="M17" s="23">
        <v>-12</v>
      </c>
      <c r="N17" s="14">
        <f t="shared" si="1"/>
        <v>21</v>
      </c>
    </row>
    <row r="18" spans="1:14" s="3" customFormat="1" ht="24.95" customHeight="1">
      <c r="A18" s="10" t="s">
        <v>28</v>
      </c>
      <c r="B18" s="11">
        <v>17110</v>
      </c>
      <c r="C18" s="21">
        <v>8253</v>
      </c>
      <c r="D18" s="21">
        <v>8857</v>
      </c>
      <c r="E18" s="21">
        <v>8015</v>
      </c>
      <c r="F18" s="20">
        <v>2.13</v>
      </c>
      <c r="G18" s="12">
        <f t="shared" si="2"/>
        <v>15422</v>
      </c>
      <c r="H18" s="13">
        <v>7360</v>
      </c>
      <c r="I18" s="13">
        <v>8062</v>
      </c>
      <c r="J18" s="22">
        <v>140</v>
      </c>
      <c r="K18" s="22">
        <v>178</v>
      </c>
      <c r="L18" s="23">
        <v>-42</v>
      </c>
      <c r="M18" s="23">
        <v>-2</v>
      </c>
      <c r="N18" s="14">
        <f t="shared" si="1"/>
        <v>15</v>
      </c>
    </row>
    <row r="19" spans="1:14" s="3" customFormat="1" ht="24.95" customHeight="1">
      <c r="A19" s="10" t="s">
        <v>29</v>
      </c>
      <c r="B19" s="11">
        <v>31490</v>
      </c>
      <c r="C19" s="21">
        <v>15370</v>
      </c>
      <c r="D19" s="21">
        <v>16120</v>
      </c>
      <c r="E19" s="21">
        <v>14071</v>
      </c>
      <c r="F19" s="20">
        <v>2.2400000000000002</v>
      </c>
      <c r="G19" s="12">
        <f t="shared" si="2"/>
        <v>27383</v>
      </c>
      <c r="H19" s="13">
        <v>13235</v>
      </c>
      <c r="I19" s="13">
        <v>14148</v>
      </c>
      <c r="J19" s="22">
        <v>187</v>
      </c>
      <c r="K19" s="22">
        <v>307</v>
      </c>
      <c r="L19" s="23">
        <v>-117</v>
      </c>
      <c r="M19" s="23">
        <v>-34</v>
      </c>
      <c r="N19" s="14">
        <f t="shared" si="1"/>
        <v>5</v>
      </c>
    </row>
    <row r="20" spans="1:14" s="3" customFormat="1" ht="24.95" customHeight="1">
      <c r="A20" s="10" t="s">
        <v>30</v>
      </c>
      <c r="B20" s="11">
        <v>27007</v>
      </c>
      <c r="C20" s="21">
        <v>12984</v>
      </c>
      <c r="D20" s="21">
        <v>14023</v>
      </c>
      <c r="E20" s="21">
        <v>10204</v>
      </c>
      <c r="F20" s="20">
        <v>2.65</v>
      </c>
      <c r="G20" s="12">
        <f t="shared" si="2"/>
        <v>22362</v>
      </c>
      <c r="H20" s="13">
        <v>10603</v>
      </c>
      <c r="I20" s="13">
        <v>11759</v>
      </c>
      <c r="J20" s="22">
        <v>175</v>
      </c>
      <c r="K20" s="22">
        <v>221</v>
      </c>
      <c r="L20" s="23">
        <v>-47</v>
      </c>
      <c r="M20" s="23">
        <v>-2</v>
      </c>
      <c r="N20" s="14">
        <f t="shared" si="1"/>
        <v>8</v>
      </c>
    </row>
    <row r="21" spans="1:14" s="3" customFormat="1" ht="24.95" customHeight="1">
      <c r="A21" s="10" t="s">
        <v>31</v>
      </c>
      <c r="B21" s="11">
        <v>14857</v>
      </c>
      <c r="C21" s="21">
        <v>7410</v>
      </c>
      <c r="D21" s="21">
        <v>7447</v>
      </c>
      <c r="E21" s="21">
        <v>7629</v>
      </c>
      <c r="F21" s="20">
        <v>1.95</v>
      </c>
      <c r="G21" s="12">
        <f t="shared" si="2"/>
        <v>13616</v>
      </c>
      <c r="H21" s="13">
        <v>6787</v>
      </c>
      <c r="I21" s="13">
        <v>6829</v>
      </c>
      <c r="J21" s="22">
        <v>98</v>
      </c>
      <c r="K21" s="22">
        <v>119</v>
      </c>
      <c r="L21" s="23">
        <v>-29</v>
      </c>
      <c r="M21" s="23">
        <v>-4</v>
      </c>
      <c r="N21" s="14">
        <f t="shared" si="1"/>
        <v>19</v>
      </c>
    </row>
    <row r="22" spans="1:14" s="3" customFormat="1" ht="24.95" customHeight="1">
      <c r="A22" s="10" t="s">
        <v>32</v>
      </c>
      <c r="B22" s="11">
        <v>18775</v>
      </c>
      <c r="C22" s="21">
        <v>9128</v>
      </c>
      <c r="D22" s="21">
        <v>9647</v>
      </c>
      <c r="E22" s="21">
        <v>8273</v>
      </c>
      <c r="F22" s="20">
        <v>2.27</v>
      </c>
      <c r="G22" s="12">
        <f t="shared" si="2"/>
        <v>16290</v>
      </c>
      <c r="H22" s="13">
        <v>7878</v>
      </c>
      <c r="I22" s="13">
        <v>8412</v>
      </c>
      <c r="J22" s="22">
        <v>166</v>
      </c>
      <c r="K22" s="22">
        <v>206</v>
      </c>
      <c r="L22" s="23">
        <v>-41</v>
      </c>
      <c r="M22" s="23">
        <v>1</v>
      </c>
      <c r="N22" s="14">
        <f t="shared" si="1"/>
        <v>14</v>
      </c>
    </row>
    <row r="23" spans="1:14" s="3" customFormat="1" ht="24.95" customHeight="1">
      <c r="A23" s="10" t="s">
        <v>33</v>
      </c>
      <c r="B23" s="11">
        <v>27458</v>
      </c>
      <c r="C23" s="21">
        <v>13039</v>
      </c>
      <c r="D23" s="21">
        <v>14419</v>
      </c>
      <c r="E23" s="21">
        <v>12018</v>
      </c>
      <c r="F23" s="20">
        <v>2.2799999999999998</v>
      </c>
      <c r="G23" s="12">
        <f t="shared" si="2"/>
        <v>24372</v>
      </c>
      <c r="H23" s="13">
        <v>11502</v>
      </c>
      <c r="I23" s="13">
        <v>12870</v>
      </c>
      <c r="J23" s="22">
        <v>191</v>
      </c>
      <c r="K23" s="22">
        <v>286</v>
      </c>
      <c r="L23" s="23">
        <v>-96</v>
      </c>
      <c r="M23" s="23">
        <v>-9</v>
      </c>
      <c r="N23" s="14">
        <f t="shared" si="1"/>
        <v>7</v>
      </c>
    </row>
    <row r="24" spans="1:14" s="3" customFormat="1" ht="24.95" customHeight="1">
      <c r="A24" s="10" t="s">
        <v>34</v>
      </c>
      <c r="B24" s="11">
        <v>11271</v>
      </c>
      <c r="C24" s="21">
        <v>5661</v>
      </c>
      <c r="D24" s="21">
        <v>5610</v>
      </c>
      <c r="E24" s="21">
        <v>4979</v>
      </c>
      <c r="F24" s="20">
        <v>2.2599999999999998</v>
      </c>
      <c r="G24" s="12">
        <f t="shared" si="2"/>
        <v>9867</v>
      </c>
      <c r="H24" s="13">
        <v>4923</v>
      </c>
      <c r="I24" s="13">
        <v>4944</v>
      </c>
      <c r="J24" s="22">
        <v>82</v>
      </c>
      <c r="K24" s="22">
        <v>143</v>
      </c>
      <c r="L24" s="23">
        <v>-61</v>
      </c>
      <c r="M24" s="23">
        <v>-12</v>
      </c>
      <c r="N24" s="14">
        <f t="shared" si="1"/>
        <v>22</v>
      </c>
    </row>
    <row r="25" spans="1:14" s="3" customFormat="1" ht="24.95" customHeight="1">
      <c r="A25" s="10" t="s">
        <v>35</v>
      </c>
      <c r="B25" s="11">
        <v>23699</v>
      </c>
      <c r="C25" s="21">
        <v>11799</v>
      </c>
      <c r="D25" s="21">
        <v>11900</v>
      </c>
      <c r="E25" s="21">
        <v>10814</v>
      </c>
      <c r="F25" s="20">
        <v>2.19</v>
      </c>
      <c r="G25" s="12">
        <f t="shared" si="2"/>
        <v>20494</v>
      </c>
      <c r="H25" s="13">
        <v>10126</v>
      </c>
      <c r="I25" s="13">
        <v>10368</v>
      </c>
      <c r="J25" s="22">
        <v>167</v>
      </c>
      <c r="K25" s="22">
        <v>258</v>
      </c>
      <c r="L25" s="23">
        <v>-67</v>
      </c>
      <c r="M25" s="23">
        <v>-20</v>
      </c>
      <c r="N25" s="14">
        <f t="shared" si="1"/>
        <v>9</v>
      </c>
    </row>
    <row r="26" spans="1:14" s="3" customFormat="1" ht="24.95" customHeight="1" thickBot="1">
      <c r="A26" s="15" t="s">
        <v>36</v>
      </c>
      <c r="B26" s="16">
        <v>20564</v>
      </c>
      <c r="C26" s="29">
        <v>10673</v>
      </c>
      <c r="D26" s="29">
        <v>9891</v>
      </c>
      <c r="E26" s="29">
        <v>11182</v>
      </c>
      <c r="F26" s="30">
        <v>1.84</v>
      </c>
      <c r="G26" s="17">
        <f t="shared" si="2"/>
        <v>18801</v>
      </c>
      <c r="H26" s="18">
        <v>9744</v>
      </c>
      <c r="I26" s="18">
        <v>9057</v>
      </c>
      <c r="J26" s="31">
        <v>211</v>
      </c>
      <c r="K26" s="31">
        <v>179</v>
      </c>
      <c r="L26" s="32">
        <v>23</v>
      </c>
      <c r="M26" s="32">
        <v>22</v>
      </c>
      <c r="N26" s="19">
        <f t="shared" si="1"/>
        <v>11</v>
      </c>
    </row>
  </sheetData>
  <mergeCells count="10">
    <mergeCell ref="A1:N1"/>
    <mergeCell ref="A2:A3"/>
    <mergeCell ref="B2:D2"/>
    <mergeCell ref="E2:E3"/>
    <mergeCell ref="F2:F3"/>
    <mergeCell ref="G2:I2"/>
    <mergeCell ref="J2:J3"/>
    <mergeCell ref="K2:K3"/>
    <mergeCell ref="L2:M2"/>
    <mergeCell ref="N2:N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4" orientation="portrait" copies="5" r:id="rId1"/>
  <headerFooter alignWithMargins="0"/>
  <colBreaks count="1" manualBreakCount="1">
    <brk id="14" max="1048575" man="1"/>
  </colBreaks>
  <ignoredErrors>
    <ignoredError sqref="F4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zoomScaleNormal="100" workbookViewId="0">
      <selection sqref="A1:N1"/>
    </sheetView>
  </sheetViews>
  <sheetFormatPr defaultRowHeight="13.5"/>
  <cols>
    <col min="1" max="1" width="7.75" style="1" customWidth="1"/>
    <col min="2" max="2" width="7.625" style="4" customWidth="1"/>
    <col min="3" max="5" width="7.625" style="5" customWidth="1"/>
    <col min="6" max="6" width="6.5" style="5" customWidth="1"/>
    <col min="7" max="9" width="7.625" style="5" customWidth="1"/>
    <col min="10" max="11" width="6" style="3" customWidth="1"/>
    <col min="12" max="13" width="6" style="5" customWidth="1"/>
    <col min="14" max="14" width="5.5" style="5" customWidth="1"/>
    <col min="15" max="256" width="9" style="1"/>
    <col min="257" max="257" width="7.75" style="1" customWidth="1"/>
    <col min="258" max="261" width="7.625" style="1" customWidth="1"/>
    <col min="262" max="262" width="6.5" style="1" customWidth="1"/>
    <col min="263" max="265" width="7.625" style="1" customWidth="1"/>
    <col min="266" max="269" width="6" style="1" customWidth="1"/>
    <col min="270" max="270" width="5.5" style="1" customWidth="1"/>
    <col min="271" max="512" width="9" style="1"/>
    <col min="513" max="513" width="7.75" style="1" customWidth="1"/>
    <col min="514" max="517" width="7.625" style="1" customWidth="1"/>
    <col min="518" max="518" width="6.5" style="1" customWidth="1"/>
    <col min="519" max="521" width="7.625" style="1" customWidth="1"/>
    <col min="522" max="525" width="6" style="1" customWidth="1"/>
    <col min="526" max="526" width="5.5" style="1" customWidth="1"/>
    <col min="527" max="768" width="9" style="1"/>
    <col min="769" max="769" width="7.75" style="1" customWidth="1"/>
    <col min="770" max="773" width="7.625" style="1" customWidth="1"/>
    <col min="774" max="774" width="6.5" style="1" customWidth="1"/>
    <col min="775" max="777" width="7.625" style="1" customWidth="1"/>
    <col min="778" max="781" width="6" style="1" customWidth="1"/>
    <col min="782" max="782" width="5.5" style="1" customWidth="1"/>
    <col min="783" max="1024" width="9" style="1"/>
    <col min="1025" max="1025" width="7.75" style="1" customWidth="1"/>
    <col min="1026" max="1029" width="7.625" style="1" customWidth="1"/>
    <col min="1030" max="1030" width="6.5" style="1" customWidth="1"/>
    <col min="1031" max="1033" width="7.625" style="1" customWidth="1"/>
    <col min="1034" max="1037" width="6" style="1" customWidth="1"/>
    <col min="1038" max="1038" width="5.5" style="1" customWidth="1"/>
    <col min="1039" max="1280" width="9" style="1"/>
    <col min="1281" max="1281" width="7.75" style="1" customWidth="1"/>
    <col min="1282" max="1285" width="7.625" style="1" customWidth="1"/>
    <col min="1286" max="1286" width="6.5" style="1" customWidth="1"/>
    <col min="1287" max="1289" width="7.625" style="1" customWidth="1"/>
    <col min="1290" max="1293" width="6" style="1" customWidth="1"/>
    <col min="1294" max="1294" width="5.5" style="1" customWidth="1"/>
    <col min="1295" max="1536" width="9" style="1"/>
    <col min="1537" max="1537" width="7.75" style="1" customWidth="1"/>
    <col min="1538" max="1541" width="7.625" style="1" customWidth="1"/>
    <col min="1542" max="1542" width="6.5" style="1" customWidth="1"/>
    <col min="1543" max="1545" width="7.625" style="1" customWidth="1"/>
    <col min="1546" max="1549" width="6" style="1" customWidth="1"/>
    <col min="1550" max="1550" width="5.5" style="1" customWidth="1"/>
    <col min="1551" max="1792" width="9" style="1"/>
    <col min="1793" max="1793" width="7.75" style="1" customWidth="1"/>
    <col min="1794" max="1797" width="7.625" style="1" customWidth="1"/>
    <col min="1798" max="1798" width="6.5" style="1" customWidth="1"/>
    <col min="1799" max="1801" width="7.625" style="1" customWidth="1"/>
    <col min="1802" max="1805" width="6" style="1" customWidth="1"/>
    <col min="1806" max="1806" width="5.5" style="1" customWidth="1"/>
    <col min="1807" max="2048" width="9" style="1"/>
    <col min="2049" max="2049" width="7.75" style="1" customWidth="1"/>
    <col min="2050" max="2053" width="7.625" style="1" customWidth="1"/>
    <col min="2054" max="2054" width="6.5" style="1" customWidth="1"/>
    <col min="2055" max="2057" width="7.625" style="1" customWidth="1"/>
    <col min="2058" max="2061" width="6" style="1" customWidth="1"/>
    <col min="2062" max="2062" width="5.5" style="1" customWidth="1"/>
    <col min="2063" max="2304" width="9" style="1"/>
    <col min="2305" max="2305" width="7.75" style="1" customWidth="1"/>
    <col min="2306" max="2309" width="7.625" style="1" customWidth="1"/>
    <col min="2310" max="2310" width="6.5" style="1" customWidth="1"/>
    <col min="2311" max="2313" width="7.625" style="1" customWidth="1"/>
    <col min="2314" max="2317" width="6" style="1" customWidth="1"/>
    <col min="2318" max="2318" width="5.5" style="1" customWidth="1"/>
    <col min="2319" max="2560" width="9" style="1"/>
    <col min="2561" max="2561" width="7.75" style="1" customWidth="1"/>
    <col min="2562" max="2565" width="7.625" style="1" customWidth="1"/>
    <col min="2566" max="2566" width="6.5" style="1" customWidth="1"/>
    <col min="2567" max="2569" width="7.625" style="1" customWidth="1"/>
    <col min="2570" max="2573" width="6" style="1" customWidth="1"/>
    <col min="2574" max="2574" width="5.5" style="1" customWidth="1"/>
    <col min="2575" max="2816" width="9" style="1"/>
    <col min="2817" max="2817" width="7.75" style="1" customWidth="1"/>
    <col min="2818" max="2821" width="7.625" style="1" customWidth="1"/>
    <col min="2822" max="2822" width="6.5" style="1" customWidth="1"/>
    <col min="2823" max="2825" width="7.625" style="1" customWidth="1"/>
    <col min="2826" max="2829" width="6" style="1" customWidth="1"/>
    <col min="2830" max="2830" width="5.5" style="1" customWidth="1"/>
    <col min="2831" max="3072" width="9" style="1"/>
    <col min="3073" max="3073" width="7.75" style="1" customWidth="1"/>
    <col min="3074" max="3077" width="7.625" style="1" customWidth="1"/>
    <col min="3078" max="3078" width="6.5" style="1" customWidth="1"/>
    <col min="3079" max="3081" width="7.625" style="1" customWidth="1"/>
    <col min="3082" max="3085" width="6" style="1" customWidth="1"/>
    <col min="3086" max="3086" width="5.5" style="1" customWidth="1"/>
    <col min="3087" max="3328" width="9" style="1"/>
    <col min="3329" max="3329" width="7.75" style="1" customWidth="1"/>
    <col min="3330" max="3333" width="7.625" style="1" customWidth="1"/>
    <col min="3334" max="3334" width="6.5" style="1" customWidth="1"/>
    <col min="3335" max="3337" width="7.625" style="1" customWidth="1"/>
    <col min="3338" max="3341" width="6" style="1" customWidth="1"/>
    <col min="3342" max="3342" width="5.5" style="1" customWidth="1"/>
    <col min="3343" max="3584" width="9" style="1"/>
    <col min="3585" max="3585" width="7.75" style="1" customWidth="1"/>
    <col min="3586" max="3589" width="7.625" style="1" customWidth="1"/>
    <col min="3590" max="3590" width="6.5" style="1" customWidth="1"/>
    <col min="3591" max="3593" width="7.625" style="1" customWidth="1"/>
    <col min="3594" max="3597" width="6" style="1" customWidth="1"/>
    <col min="3598" max="3598" width="5.5" style="1" customWidth="1"/>
    <col min="3599" max="3840" width="9" style="1"/>
    <col min="3841" max="3841" width="7.75" style="1" customWidth="1"/>
    <col min="3842" max="3845" width="7.625" style="1" customWidth="1"/>
    <col min="3846" max="3846" width="6.5" style="1" customWidth="1"/>
    <col min="3847" max="3849" width="7.625" style="1" customWidth="1"/>
    <col min="3850" max="3853" width="6" style="1" customWidth="1"/>
    <col min="3854" max="3854" width="5.5" style="1" customWidth="1"/>
    <col min="3855" max="4096" width="9" style="1"/>
    <col min="4097" max="4097" width="7.75" style="1" customWidth="1"/>
    <col min="4098" max="4101" width="7.625" style="1" customWidth="1"/>
    <col min="4102" max="4102" width="6.5" style="1" customWidth="1"/>
    <col min="4103" max="4105" width="7.625" style="1" customWidth="1"/>
    <col min="4106" max="4109" width="6" style="1" customWidth="1"/>
    <col min="4110" max="4110" width="5.5" style="1" customWidth="1"/>
    <col min="4111" max="4352" width="9" style="1"/>
    <col min="4353" max="4353" width="7.75" style="1" customWidth="1"/>
    <col min="4354" max="4357" width="7.625" style="1" customWidth="1"/>
    <col min="4358" max="4358" width="6.5" style="1" customWidth="1"/>
    <col min="4359" max="4361" width="7.625" style="1" customWidth="1"/>
    <col min="4362" max="4365" width="6" style="1" customWidth="1"/>
    <col min="4366" max="4366" width="5.5" style="1" customWidth="1"/>
    <col min="4367" max="4608" width="9" style="1"/>
    <col min="4609" max="4609" width="7.75" style="1" customWidth="1"/>
    <col min="4610" max="4613" width="7.625" style="1" customWidth="1"/>
    <col min="4614" max="4614" width="6.5" style="1" customWidth="1"/>
    <col min="4615" max="4617" width="7.625" style="1" customWidth="1"/>
    <col min="4618" max="4621" width="6" style="1" customWidth="1"/>
    <col min="4622" max="4622" width="5.5" style="1" customWidth="1"/>
    <col min="4623" max="4864" width="9" style="1"/>
    <col min="4865" max="4865" width="7.75" style="1" customWidth="1"/>
    <col min="4866" max="4869" width="7.625" style="1" customWidth="1"/>
    <col min="4870" max="4870" width="6.5" style="1" customWidth="1"/>
    <col min="4871" max="4873" width="7.625" style="1" customWidth="1"/>
    <col min="4874" max="4877" width="6" style="1" customWidth="1"/>
    <col min="4878" max="4878" width="5.5" style="1" customWidth="1"/>
    <col min="4879" max="5120" width="9" style="1"/>
    <col min="5121" max="5121" width="7.75" style="1" customWidth="1"/>
    <col min="5122" max="5125" width="7.625" style="1" customWidth="1"/>
    <col min="5126" max="5126" width="6.5" style="1" customWidth="1"/>
    <col min="5127" max="5129" width="7.625" style="1" customWidth="1"/>
    <col min="5130" max="5133" width="6" style="1" customWidth="1"/>
    <col min="5134" max="5134" width="5.5" style="1" customWidth="1"/>
    <col min="5135" max="5376" width="9" style="1"/>
    <col min="5377" max="5377" width="7.75" style="1" customWidth="1"/>
    <col min="5378" max="5381" width="7.625" style="1" customWidth="1"/>
    <col min="5382" max="5382" width="6.5" style="1" customWidth="1"/>
    <col min="5383" max="5385" width="7.625" style="1" customWidth="1"/>
    <col min="5386" max="5389" width="6" style="1" customWidth="1"/>
    <col min="5390" max="5390" width="5.5" style="1" customWidth="1"/>
    <col min="5391" max="5632" width="9" style="1"/>
    <col min="5633" max="5633" width="7.75" style="1" customWidth="1"/>
    <col min="5634" max="5637" width="7.625" style="1" customWidth="1"/>
    <col min="5638" max="5638" width="6.5" style="1" customWidth="1"/>
    <col min="5639" max="5641" width="7.625" style="1" customWidth="1"/>
    <col min="5642" max="5645" width="6" style="1" customWidth="1"/>
    <col min="5646" max="5646" width="5.5" style="1" customWidth="1"/>
    <col min="5647" max="5888" width="9" style="1"/>
    <col min="5889" max="5889" width="7.75" style="1" customWidth="1"/>
    <col min="5890" max="5893" width="7.625" style="1" customWidth="1"/>
    <col min="5894" max="5894" width="6.5" style="1" customWidth="1"/>
    <col min="5895" max="5897" width="7.625" style="1" customWidth="1"/>
    <col min="5898" max="5901" width="6" style="1" customWidth="1"/>
    <col min="5902" max="5902" width="5.5" style="1" customWidth="1"/>
    <col min="5903" max="6144" width="9" style="1"/>
    <col min="6145" max="6145" width="7.75" style="1" customWidth="1"/>
    <col min="6146" max="6149" width="7.625" style="1" customWidth="1"/>
    <col min="6150" max="6150" width="6.5" style="1" customWidth="1"/>
    <col min="6151" max="6153" width="7.625" style="1" customWidth="1"/>
    <col min="6154" max="6157" width="6" style="1" customWidth="1"/>
    <col min="6158" max="6158" width="5.5" style="1" customWidth="1"/>
    <col min="6159" max="6400" width="9" style="1"/>
    <col min="6401" max="6401" width="7.75" style="1" customWidth="1"/>
    <col min="6402" max="6405" width="7.625" style="1" customWidth="1"/>
    <col min="6406" max="6406" width="6.5" style="1" customWidth="1"/>
    <col min="6407" max="6409" width="7.625" style="1" customWidth="1"/>
    <col min="6410" max="6413" width="6" style="1" customWidth="1"/>
    <col min="6414" max="6414" width="5.5" style="1" customWidth="1"/>
    <col min="6415" max="6656" width="9" style="1"/>
    <col min="6657" max="6657" width="7.75" style="1" customWidth="1"/>
    <col min="6658" max="6661" width="7.625" style="1" customWidth="1"/>
    <col min="6662" max="6662" width="6.5" style="1" customWidth="1"/>
    <col min="6663" max="6665" width="7.625" style="1" customWidth="1"/>
    <col min="6666" max="6669" width="6" style="1" customWidth="1"/>
    <col min="6670" max="6670" width="5.5" style="1" customWidth="1"/>
    <col min="6671" max="6912" width="9" style="1"/>
    <col min="6913" max="6913" width="7.75" style="1" customWidth="1"/>
    <col min="6914" max="6917" width="7.625" style="1" customWidth="1"/>
    <col min="6918" max="6918" width="6.5" style="1" customWidth="1"/>
    <col min="6919" max="6921" width="7.625" style="1" customWidth="1"/>
    <col min="6922" max="6925" width="6" style="1" customWidth="1"/>
    <col min="6926" max="6926" width="5.5" style="1" customWidth="1"/>
    <col min="6927" max="7168" width="9" style="1"/>
    <col min="7169" max="7169" width="7.75" style="1" customWidth="1"/>
    <col min="7170" max="7173" width="7.625" style="1" customWidth="1"/>
    <col min="7174" max="7174" width="6.5" style="1" customWidth="1"/>
    <col min="7175" max="7177" width="7.625" style="1" customWidth="1"/>
    <col min="7178" max="7181" width="6" style="1" customWidth="1"/>
    <col min="7182" max="7182" width="5.5" style="1" customWidth="1"/>
    <col min="7183" max="7424" width="9" style="1"/>
    <col min="7425" max="7425" width="7.75" style="1" customWidth="1"/>
    <col min="7426" max="7429" width="7.625" style="1" customWidth="1"/>
    <col min="7430" max="7430" width="6.5" style="1" customWidth="1"/>
    <col min="7431" max="7433" width="7.625" style="1" customWidth="1"/>
    <col min="7434" max="7437" width="6" style="1" customWidth="1"/>
    <col min="7438" max="7438" width="5.5" style="1" customWidth="1"/>
    <col min="7439" max="7680" width="9" style="1"/>
    <col min="7681" max="7681" width="7.75" style="1" customWidth="1"/>
    <col min="7682" max="7685" width="7.625" style="1" customWidth="1"/>
    <col min="7686" max="7686" width="6.5" style="1" customWidth="1"/>
    <col min="7687" max="7689" width="7.625" style="1" customWidth="1"/>
    <col min="7690" max="7693" width="6" style="1" customWidth="1"/>
    <col min="7694" max="7694" width="5.5" style="1" customWidth="1"/>
    <col min="7695" max="7936" width="9" style="1"/>
    <col min="7937" max="7937" width="7.75" style="1" customWidth="1"/>
    <col min="7938" max="7941" width="7.625" style="1" customWidth="1"/>
    <col min="7942" max="7942" width="6.5" style="1" customWidth="1"/>
    <col min="7943" max="7945" width="7.625" style="1" customWidth="1"/>
    <col min="7946" max="7949" width="6" style="1" customWidth="1"/>
    <col min="7950" max="7950" width="5.5" style="1" customWidth="1"/>
    <col min="7951" max="8192" width="9" style="1"/>
    <col min="8193" max="8193" width="7.75" style="1" customWidth="1"/>
    <col min="8194" max="8197" width="7.625" style="1" customWidth="1"/>
    <col min="8198" max="8198" width="6.5" style="1" customWidth="1"/>
    <col min="8199" max="8201" width="7.625" style="1" customWidth="1"/>
    <col min="8202" max="8205" width="6" style="1" customWidth="1"/>
    <col min="8206" max="8206" width="5.5" style="1" customWidth="1"/>
    <col min="8207" max="8448" width="9" style="1"/>
    <col min="8449" max="8449" width="7.75" style="1" customWidth="1"/>
    <col min="8450" max="8453" width="7.625" style="1" customWidth="1"/>
    <col min="8454" max="8454" width="6.5" style="1" customWidth="1"/>
    <col min="8455" max="8457" width="7.625" style="1" customWidth="1"/>
    <col min="8458" max="8461" width="6" style="1" customWidth="1"/>
    <col min="8462" max="8462" width="5.5" style="1" customWidth="1"/>
    <col min="8463" max="8704" width="9" style="1"/>
    <col min="8705" max="8705" width="7.75" style="1" customWidth="1"/>
    <col min="8706" max="8709" width="7.625" style="1" customWidth="1"/>
    <col min="8710" max="8710" width="6.5" style="1" customWidth="1"/>
    <col min="8711" max="8713" width="7.625" style="1" customWidth="1"/>
    <col min="8714" max="8717" width="6" style="1" customWidth="1"/>
    <col min="8718" max="8718" width="5.5" style="1" customWidth="1"/>
    <col min="8719" max="8960" width="9" style="1"/>
    <col min="8961" max="8961" width="7.75" style="1" customWidth="1"/>
    <col min="8962" max="8965" width="7.625" style="1" customWidth="1"/>
    <col min="8966" max="8966" width="6.5" style="1" customWidth="1"/>
    <col min="8967" max="8969" width="7.625" style="1" customWidth="1"/>
    <col min="8970" max="8973" width="6" style="1" customWidth="1"/>
    <col min="8974" max="8974" width="5.5" style="1" customWidth="1"/>
    <col min="8975" max="9216" width="9" style="1"/>
    <col min="9217" max="9217" width="7.75" style="1" customWidth="1"/>
    <col min="9218" max="9221" width="7.625" style="1" customWidth="1"/>
    <col min="9222" max="9222" width="6.5" style="1" customWidth="1"/>
    <col min="9223" max="9225" width="7.625" style="1" customWidth="1"/>
    <col min="9226" max="9229" width="6" style="1" customWidth="1"/>
    <col min="9230" max="9230" width="5.5" style="1" customWidth="1"/>
    <col min="9231" max="9472" width="9" style="1"/>
    <col min="9473" max="9473" width="7.75" style="1" customWidth="1"/>
    <col min="9474" max="9477" width="7.625" style="1" customWidth="1"/>
    <col min="9478" max="9478" width="6.5" style="1" customWidth="1"/>
    <col min="9479" max="9481" width="7.625" style="1" customWidth="1"/>
    <col min="9482" max="9485" width="6" style="1" customWidth="1"/>
    <col min="9486" max="9486" width="5.5" style="1" customWidth="1"/>
    <col min="9487" max="9728" width="9" style="1"/>
    <col min="9729" max="9729" width="7.75" style="1" customWidth="1"/>
    <col min="9730" max="9733" width="7.625" style="1" customWidth="1"/>
    <col min="9734" max="9734" width="6.5" style="1" customWidth="1"/>
    <col min="9735" max="9737" width="7.625" style="1" customWidth="1"/>
    <col min="9738" max="9741" width="6" style="1" customWidth="1"/>
    <col min="9742" max="9742" width="5.5" style="1" customWidth="1"/>
    <col min="9743" max="9984" width="9" style="1"/>
    <col min="9985" max="9985" width="7.75" style="1" customWidth="1"/>
    <col min="9986" max="9989" width="7.625" style="1" customWidth="1"/>
    <col min="9990" max="9990" width="6.5" style="1" customWidth="1"/>
    <col min="9991" max="9993" width="7.625" style="1" customWidth="1"/>
    <col min="9994" max="9997" width="6" style="1" customWidth="1"/>
    <col min="9998" max="9998" width="5.5" style="1" customWidth="1"/>
    <col min="9999" max="10240" width="9" style="1"/>
    <col min="10241" max="10241" width="7.75" style="1" customWidth="1"/>
    <col min="10242" max="10245" width="7.625" style="1" customWidth="1"/>
    <col min="10246" max="10246" width="6.5" style="1" customWidth="1"/>
    <col min="10247" max="10249" width="7.625" style="1" customWidth="1"/>
    <col min="10250" max="10253" width="6" style="1" customWidth="1"/>
    <col min="10254" max="10254" width="5.5" style="1" customWidth="1"/>
    <col min="10255" max="10496" width="9" style="1"/>
    <col min="10497" max="10497" width="7.75" style="1" customWidth="1"/>
    <col min="10498" max="10501" width="7.625" style="1" customWidth="1"/>
    <col min="10502" max="10502" width="6.5" style="1" customWidth="1"/>
    <col min="10503" max="10505" width="7.625" style="1" customWidth="1"/>
    <col min="10506" max="10509" width="6" style="1" customWidth="1"/>
    <col min="10510" max="10510" width="5.5" style="1" customWidth="1"/>
    <col min="10511" max="10752" width="9" style="1"/>
    <col min="10753" max="10753" width="7.75" style="1" customWidth="1"/>
    <col min="10754" max="10757" width="7.625" style="1" customWidth="1"/>
    <col min="10758" max="10758" width="6.5" style="1" customWidth="1"/>
    <col min="10759" max="10761" width="7.625" style="1" customWidth="1"/>
    <col min="10762" max="10765" width="6" style="1" customWidth="1"/>
    <col min="10766" max="10766" width="5.5" style="1" customWidth="1"/>
    <col min="10767" max="11008" width="9" style="1"/>
    <col min="11009" max="11009" width="7.75" style="1" customWidth="1"/>
    <col min="11010" max="11013" width="7.625" style="1" customWidth="1"/>
    <col min="11014" max="11014" width="6.5" style="1" customWidth="1"/>
    <col min="11015" max="11017" width="7.625" style="1" customWidth="1"/>
    <col min="11018" max="11021" width="6" style="1" customWidth="1"/>
    <col min="11022" max="11022" width="5.5" style="1" customWidth="1"/>
    <col min="11023" max="11264" width="9" style="1"/>
    <col min="11265" max="11265" width="7.75" style="1" customWidth="1"/>
    <col min="11266" max="11269" width="7.625" style="1" customWidth="1"/>
    <col min="11270" max="11270" width="6.5" style="1" customWidth="1"/>
    <col min="11271" max="11273" width="7.625" style="1" customWidth="1"/>
    <col min="11274" max="11277" width="6" style="1" customWidth="1"/>
    <col min="11278" max="11278" width="5.5" style="1" customWidth="1"/>
    <col min="11279" max="11520" width="9" style="1"/>
    <col min="11521" max="11521" width="7.75" style="1" customWidth="1"/>
    <col min="11522" max="11525" width="7.625" style="1" customWidth="1"/>
    <col min="11526" max="11526" width="6.5" style="1" customWidth="1"/>
    <col min="11527" max="11529" width="7.625" style="1" customWidth="1"/>
    <col min="11530" max="11533" width="6" style="1" customWidth="1"/>
    <col min="11534" max="11534" width="5.5" style="1" customWidth="1"/>
    <col min="11535" max="11776" width="9" style="1"/>
    <col min="11777" max="11777" width="7.75" style="1" customWidth="1"/>
    <col min="11778" max="11781" width="7.625" style="1" customWidth="1"/>
    <col min="11782" max="11782" width="6.5" style="1" customWidth="1"/>
    <col min="11783" max="11785" width="7.625" style="1" customWidth="1"/>
    <col min="11786" max="11789" width="6" style="1" customWidth="1"/>
    <col min="11790" max="11790" width="5.5" style="1" customWidth="1"/>
    <col min="11791" max="12032" width="9" style="1"/>
    <col min="12033" max="12033" width="7.75" style="1" customWidth="1"/>
    <col min="12034" max="12037" width="7.625" style="1" customWidth="1"/>
    <col min="12038" max="12038" width="6.5" style="1" customWidth="1"/>
    <col min="12039" max="12041" width="7.625" style="1" customWidth="1"/>
    <col min="12042" max="12045" width="6" style="1" customWidth="1"/>
    <col min="12046" max="12046" width="5.5" style="1" customWidth="1"/>
    <col min="12047" max="12288" width="9" style="1"/>
    <col min="12289" max="12289" width="7.75" style="1" customWidth="1"/>
    <col min="12290" max="12293" width="7.625" style="1" customWidth="1"/>
    <col min="12294" max="12294" width="6.5" style="1" customWidth="1"/>
    <col min="12295" max="12297" width="7.625" style="1" customWidth="1"/>
    <col min="12298" max="12301" width="6" style="1" customWidth="1"/>
    <col min="12302" max="12302" width="5.5" style="1" customWidth="1"/>
    <col min="12303" max="12544" width="9" style="1"/>
    <col min="12545" max="12545" width="7.75" style="1" customWidth="1"/>
    <col min="12546" max="12549" width="7.625" style="1" customWidth="1"/>
    <col min="12550" max="12550" width="6.5" style="1" customWidth="1"/>
    <col min="12551" max="12553" width="7.625" style="1" customWidth="1"/>
    <col min="12554" max="12557" width="6" style="1" customWidth="1"/>
    <col min="12558" max="12558" width="5.5" style="1" customWidth="1"/>
    <col min="12559" max="12800" width="9" style="1"/>
    <col min="12801" max="12801" width="7.75" style="1" customWidth="1"/>
    <col min="12802" max="12805" width="7.625" style="1" customWidth="1"/>
    <col min="12806" max="12806" width="6.5" style="1" customWidth="1"/>
    <col min="12807" max="12809" width="7.625" style="1" customWidth="1"/>
    <col min="12810" max="12813" width="6" style="1" customWidth="1"/>
    <col min="12814" max="12814" width="5.5" style="1" customWidth="1"/>
    <col min="12815" max="13056" width="9" style="1"/>
    <col min="13057" max="13057" width="7.75" style="1" customWidth="1"/>
    <col min="13058" max="13061" width="7.625" style="1" customWidth="1"/>
    <col min="13062" max="13062" width="6.5" style="1" customWidth="1"/>
    <col min="13063" max="13065" width="7.625" style="1" customWidth="1"/>
    <col min="13066" max="13069" width="6" style="1" customWidth="1"/>
    <col min="13070" max="13070" width="5.5" style="1" customWidth="1"/>
    <col min="13071" max="13312" width="9" style="1"/>
    <col min="13313" max="13313" width="7.75" style="1" customWidth="1"/>
    <col min="13314" max="13317" width="7.625" style="1" customWidth="1"/>
    <col min="13318" max="13318" width="6.5" style="1" customWidth="1"/>
    <col min="13319" max="13321" width="7.625" style="1" customWidth="1"/>
    <col min="13322" max="13325" width="6" style="1" customWidth="1"/>
    <col min="13326" max="13326" width="5.5" style="1" customWidth="1"/>
    <col min="13327" max="13568" width="9" style="1"/>
    <col min="13569" max="13569" width="7.75" style="1" customWidth="1"/>
    <col min="13570" max="13573" width="7.625" style="1" customWidth="1"/>
    <col min="13574" max="13574" width="6.5" style="1" customWidth="1"/>
    <col min="13575" max="13577" width="7.625" style="1" customWidth="1"/>
    <col min="13578" max="13581" width="6" style="1" customWidth="1"/>
    <col min="13582" max="13582" width="5.5" style="1" customWidth="1"/>
    <col min="13583" max="13824" width="9" style="1"/>
    <col min="13825" max="13825" width="7.75" style="1" customWidth="1"/>
    <col min="13826" max="13829" width="7.625" style="1" customWidth="1"/>
    <col min="13830" max="13830" width="6.5" style="1" customWidth="1"/>
    <col min="13831" max="13833" width="7.625" style="1" customWidth="1"/>
    <col min="13834" max="13837" width="6" style="1" customWidth="1"/>
    <col min="13838" max="13838" width="5.5" style="1" customWidth="1"/>
    <col min="13839" max="14080" width="9" style="1"/>
    <col min="14081" max="14081" width="7.75" style="1" customWidth="1"/>
    <col min="14082" max="14085" width="7.625" style="1" customWidth="1"/>
    <col min="14086" max="14086" width="6.5" style="1" customWidth="1"/>
    <col min="14087" max="14089" width="7.625" style="1" customWidth="1"/>
    <col min="14090" max="14093" width="6" style="1" customWidth="1"/>
    <col min="14094" max="14094" width="5.5" style="1" customWidth="1"/>
    <col min="14095" max="14336" width="9" style="1"/>
    <col min="14337" max="14337" width="7.75" style="1" customWidth="1"/>
    <col min="14338" max="14341" width="7.625" style="1" customWidth="1"/>
    <col min="14342" max="14342" width="6.5" style="1" customWidth="1"/>
    <col min="14343" max="14345" width="7.625" style="1" customWidth="1"/>
    <col min="14346" max="14349" width="6" style="1" customWidth="1"/>
    <col min="14350" max="14350" width="5.5" style="1" customWidth="1"/>
    <col min="14351" max="14592" width="9" style="1"/>
    <col min="14593" max="14593" width="7.75" style="1" customWidth="1"/>
    <col min="14594" max="14597" width="7.625" style="1" customWidth="1"/>
    <col min="14598" max="14598" width="6.5" style="1" customWidth="1"/>
    <col min="14599" max="14601" width="7.625" style="1" customWidth="1"/>
    <col min="14602" max="14605" width="6" style="1" customWidth="1"/>
    <col min="14606" max="14606" width="5.5" style="1" customWidth="1"/>
    <col min="14607" max="14848" width="9" style="1"/>
    <col min="14849" max="14849" width="7.75" style="1" customWidth="1"/>
    <col min="14850" max="14853" width="7.625" style="1" customWidth="1"/>
    <col min="14854" max="14854" width="6.5" style="1" customWidth="1"/>
    <col min="14855" max="14857" width="7.625" style="1" customWidth="1"/>
    <col min="14858" max="14861" width="6" style="1" customWidth="1"/>
    <col min="14862" max="14862" width="5.5" style="1" customWidth="1"/>
    <col min="14863" max="15104" width="9" style="1"/>
    <col min="15105" max="15105" width="7.75" style="1" customWidth="1"/>
    <col min="15106" max="15109" width="7.625" style="1" customWidth="1"/>
    <col min="15110" max="15110" width="6.5" style="1" customWidth="1"/>
    <col min="15111" max="15113" width="7.625" style="1" customWidth="1"/>
    <col min="15114" max="15117" width="6" style="1" customWidth="1"/>
    <col min="15118" max="15118" width="5.5" style="1" customWidth="1"/>
    <col min="15119" max="15360" width="9" style="1"/>
    <col min="15361" max="15361" width="7.75" style="1" customWidth="1"/>
    <col min="15362" max="15365" width="7.625" style="1" customWidth="1"/>
    <col min="15366" max="15366" width="6.5" style="1" customWidth="1"/>
    <col min="15367" max="15369" width="7.625" style="1" customWidth="1"/>
    <col min="15370" max="15373" width="6" style="1" customWidth="1"/>
    <col min="15374" max="15374" width="5.5" style="1" customWidth="1"/>
    <col min="15375" max="15616" width="9" style="1"/>
    <col min="15617" max="15617" width="7.75" style="1" customWidth="1"/>
    <col min="15618" max="15621" width="7.625" style="1" customWidth="1"/>
    <col min="15622" max="15622" width="6.5" style="1" customWidth="1"/>
    <col min="15623" max="15625" width="7.625" style="1" customWidth="1"/>
    <col min="15626" max="15629" width="6" style="1" customWidth="1"/>
    <col min="15630" max="15630" width="5.5" style="1" customWidth="1"/>
    <col min="15631" max="15872" width="9" style="1"/>
    <col min="15873" max="15873" width="7.75" style="1" customWidth="1"/>
    <col min="15874" max="15877" width="7.625" style="1" customWidth="1"/>
    <col min="15878" max="15878" width="6.5" style="1" customWidth="1"/>
    <col min="15879" max="15881" width="7.625" style="1" customWidth="1"/>
    <col min="15882" max="15885" width="6" style="1" customWidth="1"/>
    <col min="15886" max="15886" width="5.5" style="1" customWidth="1"/>
    <col min="15887" max="16128" width="9" style="1"/>
    <col min="16129" max="16129" width="7.75" style="1" customWidth="1"/>
    <col min="16130" max="16133" width="7.625" style="1" customWidth="1"/>
    <col min="16134" max="16134" width="6.5" style="1" customWidth="1"/>
    <col min="16135" max="16137" width="7.625" style="1" customWidth="1"/>
    <col min="16138" max="16141" width="6" style="1" customWidth="1"/>
    <col min="16142" max="16142" width="5.5" style="1" customWidth="1"/>
    <col min="16143" max="16384" width="9" style="1"/>
  </cols>
  <sheetData>
    <row r="1" spans="1:16" ht="42" customHeight="1" thickBot="1">
      <c r="A1" s="47" t="s">
        <v>44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6" ht="30.75" customHeight="1">
      <c r="A2" s="48" t="s">
        <v>0</v>
      </c>
      <c r="B2" s="50" t="s">
        <v>1</v>
      </c>
      <c r="C2" s="50"/>
      <c r="D2" s="50"/>
      <c r="E2" s="50" t="s">
        <v>2</v>
      </c>
      <c r="F2" s="52" t="s">
        <v>3</v>
      </c>
      <c r="G2" s="50" t="s">
        <v>4</v>
      </c>
      <c r="H2" s="50"/>
      <c r="I2" s="50"/>
      <c r="J2" s="54" t="s">
        <v>5</v>
      </c>
      <c r="K2" s="54" t="s">
        <v>6</v>
      </c>
      <c r="L2" s="56" t="s">
        <v>7</v>
      </c>
      <c r="M2" s="56"/>
      <c r="N2" s="57" t="s">
        <v>8</v>
      </c>
      <c r="P2" s="2"/>
    </row>
    <row r="3" spans="1:16" ht="27" customHeight="1" thickBot="1">
      <c r="A3" s="49"/>
      <c r="B3" s="42" t="s">
        <v>9</v>
      </c>
      <c r="C3" s="42" t="s">
        <v>10</v>
      </c>
      <c r="D3" s="42" t="s">
        <v>11</v>
      </c>
      <c r="E3" s="51"/>
      <c r="F3" s="53"/>
      <c r="G3" s="42" t="s">
        <v>12</v>
      </c>
      <c r="H3" s="42" t="s">
        <v>10</v>
      </c>
      <c r="I3" s="42" t="s">
        <v>11</v>
      </c>
      <c r="J3" s="55"/>
      <c r="K3" s="55"/>
      <c r="L3" s="42" t="s">
        <v>13</v>
      </c>
      <c r="M3" s="42" t="s">
        <v>14</v>
      </c>
      <c r="N3" s="58"/>
    </row>
    <row r="4" spans="1:16" ht="27" customHeight="1" thickBot="1">
      <c r="A4" s="6" t="s">
        <v>9</v>
      </c>
      <c r="B4" s="8">
        <f>SUM(B5:B26)</f>
        <v>492546</v>
      </c>
      <c r="C4" s="8">
        <f>SUM(C5:C26)</f>
        <v>241859</v>
      </c>
      <c r="D4" s="8">
        <f>SUM(D5:D26)</f>
        <v>250687</v>
      </c>
      <c r="E4" s="8">
        <f>SUM(E5:E26)</f>
        <v>226457</v>
      </c>
      <c r="F4" s="35">
        <f>B4/E4</f>
        <v>2.1750089420949674</v>
      </c>
      <c r="G4" s="8">
        <f>SUM(G5:G26)</f>
        <v>431332</v>
      </c>
      <c r="H4" s="8">
        <f t="shared" ref="H4:M4" si="0">SUM(H5:H26)</f>
        <v>210362</v>
      </c>
      <c r="I4" s="8">
        <f t="shared" si="0"/>
        <v>220970</v>
      </c>
      <c r="J4" s="8">
        <f t="shared" si="0"/>
        <v>4392</v>
      </c>
      <c r="K4" s="8">
        <f t="shared" si="0"/>
        <v>4897</v>
      </c>
      <c r="L4" s="9">
        <f t="shared" si="0"/>
        <v>-497</v>
      </c>
      <c r="M4" s="9">
        <f t="shared" si="0"/>
        <v>-40</v>
      </c>
      <c r="N4" s="7"/>
    </row>
    <row r="5" spans="1:16" s="3" customFormat="1" ht="24.95" customHeight="1">
      <c r="A5" s="24" t="s">
        <v>15</v>
      </c>
      <c r="B5" s="25">
        <f>C5+D5</f>
        <v>34526</v>
      </c>
      <c r="C5" s="21">
        <v>16571</v>
      </c>
      <c r="D5" s="21">
        <v>17955</v>
      </c>
      <c r="E5" s="21">
        <v>17246</v>
      </c>
      <c r="F5" s="20">
        <v>2</v>
      </c>
      <c r="G5" s="26">
        <f>SUM(H5:I5)</f>
        <v>31068</v>
      </c>
      <c r="H5" s="27">
        <v>14875</v>
      </c>
      <c r="I5" s="27">
        <v>16193</v>
      </c>
      <c r="J5" s="22">
        <v>385</v>
      </c>
      <c r="K5" s="22">
        <v>365</v>
      </c>
      <c r="L5" s="23">
        <v>28</v>
      </c>
      <c r="M5" s="23">
        <v>21</v>
      </c>
      <c r="N5" s="28">
        <f t="shared" ref="N5:N26" si="1">RANK(B5,$B$5:$B$26,0)</f>
        <v>1</v>
      </c>
    </row>
    <row r="6" spans="1:16" s="3" customFormat="1" ht="24.95" customHeight="1">
      <c r="A6" s="10" t="s">
        <v>16</v>
      </c>
      <c r="B6" s="11">
        <f t="shared" ref="B6:B26" si="2">C6+D6</f>
        <v>16543</v>
      </c>
      <c r="C6" s="21">
        <v>8175</v>
      </c>
      <c r="D6" s="21">
        <v>8368</v>
      </c>
      <c r="E6" s="21">
        <v>8371</v>
      </c>
      <c r="F6" s="20">
        <v>1.98</v>
      </c>
      <c r="G6" s="12">
        <f t="shared" ref="G6:G26" si="3">SUM(H6:I6)</f>
        <v>14805</v>
      </c>
      <c r="H6" s="13">
        <v>7290</v>
      </c>
      <c r="I6" s="13">
        <v>7515</v>
      </c>
      <c r="J6" s="22">
        <v>183</v>
      </c>
      <c r="K6" s="22">
        <v>172</v>
      </c>
      <c r="L6" s="23">
        <v>15</v>
      </c>
      <c r="M6" s="23">
        <v>16</v>
      </c>
      <c r="N6" s="14">
        <f t="shared" si="1"/>
        <v>16</v>
      </c>
    </row>
    <row r="7" spans="1:16" s="3" customFormat="1" ht="24.95" customHeight="1">
      <c r="A7" s="10" t="s">
        <v>17</v>
      </c>
      <c r="B7" s="11">
        <f t="shared" si="2"/>
        <v>14878</v>
      </c>
      <c r="C7" s="21">
        <v>7364</v>
      </c>
      <c r="D7" s="21">
        <v>7514</v>
      </c>
      <c r="E7" s="21">
        <v>7430</v>
      </c>
      <c r="F7" s="20">
        <v>2</v>
      </c>
      <c r="G7" s="12">
        <f t="shared" si="3"/>
        <v>13245</v>
      </c>
      <c r="H7" s="13">
        <v>6517</v>
      </c>
      <c r="I7" s="13">
        <v>6728</v>
      </c>
      <c r="J7" s="22">
        <v>175</v>
      </c>
      <c r="K7" s="22">
        <v>211</v>
      </c>
      <c r="L7" s="23">
        <v>-38</v>
      </c>
      <c r="M7" s="23">
        <v>-2</v>
      </c>
      <c r="N7" s="14">
        <f t="shared" si="1"/>
        <v>19</v>
      </c>
    </row>
    <row r="8" spans="1:16" s="3" customFormat="1" ht="24.95" customHeight="1">
      <c r="A8" s="10" t="s">
        <v>18</v>
      </c>
      <c r="B8" s="11">
        <f t="shared" si="2"/>
        <v>33023</v>
      </c>
      <c r="C8" s="21">
        <v>16289</v>
      </c>
      <c r="D8" s="21">
        <v>16734</v>
      </c>
      <c r="E8" s="21">
        <v>17677</v>
      </c>
      <c r="F8" s="20">
        <v>1.87</v>
      </c>
      <c r="G8" s="12">
        <f t="shared" si="3"/>
        <v>29720</v>
      </c>
      <c r="H8" s="13">
        <v>14622</v>
      </c>
      <c r="I8" s="13">
        <v>15098</v>
      </c>
      <c r="J8" s="22">
        <v>310</v>
      </c>
      <c r="K8" s="22">
        <v>434</v>
      </c>
      <c r="L8" s="23">
        <v>-118</v>
      </c>
      <c r="M8" s="23">
        <v>-24</v>
      </c>
      <c r="N8" s="14">
        <f t="shared" si="1"/>
        <v>2</v>
      </c>
    </row>
    <row r="9" spans="1:16" s="3" customFormat="1" ht="24.95" customHeight="1">
      <c r="A9" s="10" t="s">
        <v>19</v>
      </c>
      <c r="B9" s="11">
        <f t="shared" si="2"/>
        <v>32986</v>
      </c>
      <c r="C9" s="21">
        <v>16158</v>
      </c>
      <c r="D9" s="21">
        <v>16828</v>
      </c>
      <c r="E9" s="21">
        <v>16373</v>
      </c>
      <c r="F9" s="20">
        <v>2.0099999999999998</v>
      </c>
      <c r="G9" s="12">
        <f t="shared" si="3"/>
        <v>28517</v>
      </c>
      <c r="H9" s="13">
        <v>13879</v>
      </c>
      <c r="I9" s="13">
        <v>14638</v>
      </c>
      <c r="J9" s="22">
        <v>359</v>
      </c>
      <c r="K9" s="22">
        <v>419</v>
      </c>
      <c r="L9" s="23">
        <v>-54</v>
      </c>
      <c r="M9" s="23">
        <v>-43</v>
      </c>
      <c r="N9" s="14">
        <f t="shared" si="1"/>
        <v>3</v>
      </c>
    </row>
    <row r="10" spans="1:16" s="3" customFormat="1" ht="24.95" customHeight="1">
      <c r="A10" s="10" t="s">
        <v>20</v>
      </c>
      <c r="B10" s="11">
        <f t="shared" si="2"/>
        <v>18963</v>
      </c>
      <c r="C10" s="21">
        <v>9335</v>
      </c>
      <c r="D10" s="21">
        <v>9628</v>
      </c>
      <c r="E10" s="21">
        <v>9251</v>
      </c>
      <c r="F10" s="20">
        <v>2.0499999999999998</v>
      </c>
      <c r="G10" s="12">
        <f t="shared" si="3"/>
        <v>16720</v>
      </c>
      <c r="H10" s="13">
        <v>8130</v>
      </c>
      <c r="I10" s="13">
        <v>8590</v>
      </c>
      <c r="J10" s="22">
        <v>278</v>
      </c>
      <c r="K10" s="22">
        <v>190</v>
      </c>
      <c r="L10" s="23">
        <v>95</v>
      </c>
      <c r="M10" s="23">
        <v>47</v>
      </c>
      <c r="N10" s="14">
        <f t="shared" si="1"/>
        <v>13</v>
      </c>
    </row>
    <row r="11" spans="1:16" s="3" customFormat="1" ht="24.95" customHeight="1">
      <c r="A11" s="10" t="s">
        <v>21</v>
      </c>
      <c r="B11" s="11">
        <f t="shared" si="2"/>
        <v>14357</v>
      </c>
      <c r="C11" s="21">
        <v>7070</v>
      </c>
      <c r="D11" s="21">
        <v>7287</v>
      </c>
      <c r="E11" s="21">
        <v>6312</v>
      </c>
      <c r="F11" s="20">
        <v>2.27</v>
      </c>
      <c r="G11" s="12">
        <f t="shared" si="3"/>
        <v>12231</v>
      </c>
      <c r="H11" s="13">
        <v>5937</v>
      </c>
      <c r="I11" s="13">
        <v>6294</v>
      </c>
      <c r="J11" s="22">
        <v>162</v>
      </c>
      <c r="K11" s="22">
        <v>240</v>
      </c>
      <c r="L11" s="23">
        <v>-72</v>
      </c>
      <c r="M11" s="23">
        <v>-37</v>
      </c>
      <c r="N11" s="14">
        <f t="shared" si="1"/>
        <v>20</v>
      </c>
    </row>
    <row r="12" spans="1:16" s="3" customFormat="1" ht="24.95" customHeight="1">
      <c r="A12" s="10" t="s">
        <v>22</v>
      </c>
      <c r="B12" s="11">
        <f t="shared" si="2"/>
        <v>28896</v>
      </c>
      <c r="C12" s="21">
        <v>14116</v>
      </c>
      <c r="D12" s="21">
        <v>14780</v>
      </c>
      <c r="E12" s="21">
        <v>10673</v>
      </c>
      <c r="F12" s="20">
        <v>2.71</v>
      </c>
      <c r="G12" s="12">
        <f t="shared" si="3"/>
        <v>24179</v>
      </c>
      <c r="H12" s="13">
        <v>11696</v>
      </c>
      <c r="I12" s="13">
        <v>12483</v>
      </c>
      <c r="J12" s="22">
        <v>201</v>
      </c>
      <c r="K12" s="22">
        <v>218</v>
      </c>
      <c r="L12" s="23">
        <v>-24</v>
      </c>
      <c r="M12" s="23">
        <v>-9</v>
      </c>
      <c r="N12" s="14">
        <f t="shared" si="1"/>
        <v>6</v>
      </c>
    </row>
    <row r="13" spans="1:16" s="3" customFormat="1" ht="24.95" customHeight="1">
      <c r="A13" s="10" t="s">
        <v>23</v>
      </c>
      <c r="B13" s="11">
        <f t="shared" si="2"/>
        <v>19799</v>
      </c>
      <c r="C13" s="21">
        <v>9532</v>
      </c>
      <c r="D13" s="21">
        <v>10267</v>
      </c>
      <c r="E13" s="21">
        <v>8509</v>
      </c>
      <c r="F13" s="20">
        <v>2.33</v>
      </c>
      <c r="G13" s="12">
        <f t="shared" si="3"/>
        <v>17770</v>
      </c>
      <c r="H13" s="13">
        <v>8487</v>
      </c>
      <c r="I13" s="13">
        <v>9283</v>
      </c>
      <c r="J13" s="22">
        <v>132</v>
      </c>
      <c r="K13" s="22">
        <v>160</v>
      </c>
      <c r="L13" s="23">
        <v>-45</v>
      </c>
      <c r="M13" s="23">
        <v>-9</v>
      </c>
      <c r="N13" s="14">
        <f t="shared" si="1"/>
        <v>12</v>
      </c>
    </row>
    <row r="14" spans="1:16" s="3" customFormat="1" ht="24.95" customHeight="1">
      <c r="A14" s="10" t="s">
        <v>24</v>
      </c>
      <c r="B14" s="11">
        <f t="shared" si="2"/>
        <v>16342</v>
      </c>
      <c r="C14" s="21">
        <v>7759</v>
      </c>
      <c r="D14" s="21">
        <v>8583</v>
      </c>
      <c r="E14" s="21">
        <v>6546</v>
      </c>
      <c r="F14" s="20">
        <v>2.5</v>
      </c>
      <c r="G14" s="12">
        <f t="shared" si="3"/>
        <v>14264</v>
      </c>
      <c r="H14" s="13">
        <v>6675</v>
      </c>
      <c r="I14" s="13">
        <v>7589</v>
      </c>
      <c r="J14" s="22">
        <v>120</v>
      </c>
      <c r="K14" s="22">
        <v>117</v>
      </c>
      <c r="L14" s="23">
        <v>4</v>
      </c>
      <c r="M14" s="23">
        <v>1</v>
      </c>
      <c r="N14" s="14">
        <f t="shared" si="1"/>
        <v>17</v>
      </c>
    </row>
    <row r="15" spans="1:16" s="3" customFormat="1" ht="24.95" customHeight="1">
      <c r="A15" s="10" t="s">
        <v>25</v>
      </c>
      <c r="B15" s="11">
        <f t="shared" si="2"/>
        <v>22653</v>
      </c>
      <c r="C15" s="21">
        <v>11439</v>
      </c>
      <c r="D15" s="21">
        <v>11214</v>
      </c>
      <c r="E15" s="21">
        <v>9665</v>
      </c>
      <c r="F15" s="20">
        <v>2.34</v>
      </c>
      <c r="G15" s="12">
        <f t="shared" si="3"/>
        <v>18532</v>
      </c>
      <c r="H15" s="13">
        <v>9328</v>
      </c>
      <c r="I15" s="13">
        <v>9204</v>
      </c>
      <c r="J15" s="22">
        <v>288</v>
      </c>
      <c r="K15" s="22">
        <v>308</v>
      </c>
      <c r="L15" s="23">
        <v>-5</v>
      </c>
      <c r="M15" s="23">
        <v>-9</v>
      </c>
      <c r="N15" s="14">
        <f t="shared" si="1"/>
        <v>10</v>
      </c>
    </row>
    <row r="16" spans="1:16" s="3" customFormat="1" ht="24.95" customHeight="1">
      <c r="A16" s="10" t="s">
        <v>26</v>
      </c>
      <c r="B16" s="11">
        <f t="shared" si="2"/>
        <v>32687</v>
      </c>
      <c r="C16" s="21">
        <v>16340</v>
      </c>
      <c r="D16" s="21">
        <v>16347</v>
      </c>
      <c r="E16" s="21">
        <v>14485</v>
      </c>
      <c r="F16" s="20">
        <v>2.2599999999999998</v>
      </c>
      <c r="G16" s="12">
        <f t="shared" si="3"/>
        <v>28456</v>
      </c>
      <c r="H16" s="13">
        <v>14107</v>
      </c>
      <c r="I16" s="13">
        <v>14349</v>
      </c>
      <c r="J16" s="22">
        <v>246</v>
      </c>
      <c r="K16" s="22">
        <v>326</v>
      </c>
      <c r="L16" s="23">
        <v>-69</v>
      </c>
      <c r="M16" s="23">
        <v>-2</v>
      </c>
      <c r="N16" s="14">
        <f t="shared" si="1"/>
        <v>4</v>
      </c>
    </row>
    <row r="17" spans="1:14" s="3" customFormat="1" ht="24.95" customHeight="1">
      <c r="A17" s="10" t="s">
        <v>27</v>
      </c>
      <c r="B17" s="11">
        <f t="shared" si="2"/>
        <v>14185</v>
      </c>
      <c r="C17" s="21">
        <v>7188</v>
      </c>
      <c r="D17" s="21">
        <v>6997</v>
      </c>
      <c r="E17" s="21">
        <v>6674</v>
      </c>
      <c r="F17" s="20">
        <v>2.13</v>
      </c>
      <c r="G17" s="12">
        <f t="shared" si="3"/>
        <v>12885</v>
      </c>
      <c r="H17" s="13">
        <v>6519</v>
      </c>
      <c r="I17" s="13">
        <v>6366</v>
      </c>
      <c r="J17" s="22">
        <v>112</v>
      </c>
      <c r="K17" s="22">
        <v>109</v>
      </c>
      <c r="L17" s="23">
        <v>0</v>
      </c>
      <c r="M17" s="23">
        <v>10</v>
      </c>
      <c r="N17" s="14">
        <f t="shared" si="1"/>
        <v>21</v>
      </c>
    </row>
    <row r="18" spans="1:14" s="3" customFormat="1" ht="24.95" customHeight="1">
      <c r="A18" s="10" t="s">
        <v>28</v>
      </c>
      <c r="B18" s="11">
        <f t="shared" si="2"/>
        <v>17152</v>
      </c>
      <c r="C18" s="21">
        <v>8262</v>
      </c>
      <c r="D18" s="21">
        <v>8890</v>
      </c>
      <c r="E18" s="21">
        <v>8017</v>
      </c>
      <c r="F18" s="20">
        <v>2.14</v>
      </c>
      <c r="G18" s="12">
        <f t="shared" si="3"/>
        <v>15447</v>
      </c>
      <c r="H18" s="13">
        <v>7362</v>
      </c>
      <c r="I18" s="13">
        <v>8085</v>
      </c>
      <c r="J18" s="22">
        <v>122</v>
      </c>
      <c r="K18" s="22">
        <v>132</v>
      </c>
      <c r="L18" s="23">
        <v>-18</v>
      </c>
      <c r="M18" s="23">
        <v>1</v>
      </c>
      <c r="N18" s="14">
        <f t="shared" si="1"/>
        <v>15</v>
      </c>
    </row>
    <row r="19" spans="1:14" s="3" customFormat="1" ht="24.95" customHeight="1">
      <c r="A19" s="10" t="s">
        <v>29</v>
      </c>
      <c r="B19" s="11">
        <f t="shared" si="2"/>
        <v>31607</v>
      </c>
      <c r="C19" s="21">
        <v>15424</v>
      </c>
      <c r="D19" s="21">
        <v>16183</v>
      </c>
      <c r="E19" s="21">
        <v>14105</v>
      </c>
      <c r="F19" s="20">
        <v>2.2400000000000002</v>
      </c>
      <c r="G19" s="12">
        <f t="shared" si="3"/>
        <v>27466</v>
      </c>
      <c r="H19" s="13">
        <v>13269</v>
      </c>
      <c r="I19" s="13">
        <v>14197</v>
      </c>
      <c r="J19" s="22">
        <v>216</v>
      </c>
      <c r="K19" s="22">
        <v>232</v>
      </c>
      <c r="L19" s="23">
        <v>-26</v>
      </c>
      <c r="M19" s="23">
        <v>6</v>
      </c>
      <c r="N19" s="14">
        <f t="shared" si="1"/>
        <v>5</v>
      </c>
    </row>
    <row r="20" spans="1:14" s="3" customFormat="1" ht="24.95" customHeight="1">
      <c r="A20" s="10" t="s">
        <v>30</v>
      </c>
      <c r="B20" s="11">
        <f t="shared" si="2"/>
        <v>27054</v>
      </c>
      <c r="C20" s="21">
        <v>13010</v>
      </c>
      <c r="D20" s="21">
        <v>14044</v>
      </c>
      <c r="E20" s="21">
        <v>10206</v>
      </c>
      <c r="F20" s="20">
        <v>2.65</v>
      </c>
      <c r="G20" s="12">
        <f t="shared" si="3"/>
        <v>22384</v>
      </c>
      <c r="H20" s="13">
        <v>10624</v>
      </c>
      <c r="I20" s="13">
        <v>11760</v>
      </c>
      <c r="J20" s="22">
        <v>215</v>
      </c>
      <c r="K20" s="22">
        <v>205</v>
      </c>
      <c r="L20" s="23">
        <v>10</v>
      </c>
      <c r="M20" s="23">
        <v>12</v>
      </c>
      <c r="N20" s="14">
        <f t="shared" si="1"/>
        <v>8</v>
      </c>
    </row>
    <row r="21" spans="1:14" s="3" customFormat="1" ht="24.95" customHeight="1">
      <c r="A21" s="10" t="s">
        <v>31</v>
      </c>
      <c r="B21" s="11">
        <f>C21+D21</f>
        <v>14886</v>
      </c>
      <c r="C21" s="21">
        <v>7415</v>
      </c>
      <c r="D21" s="21">
        <v>7471</v>
      </c>
      <c r="E21" s="21">
        <v>7633</v>
      </c>
      <c r="F21" s="20">
        <v>1.95</v>
      </c>
      <c r="G21" s="12">
        <f t="shared" si="3"/>
        <v>13632</v>
      </c>
      <c r="H21" s="13">
        <v>6788</v>
      </c>
      <c r="I21" s="13">
        <v>6844</v>
      </c>
      <c r="J21" s="22">
        <v>116</v>
      </c>
      <c r="K21" s="22">
        <v>161</v>
      </c>
      <c r="L21" s="23">
        <v>-51</v>
      </c>
      <c r="M21" s="23">
        <v>-19</v>
      </c>
      <c r="N21" s="14">
        <f t="shared" si="1"/>
        <v>18</v>
      </c>
    </row>
    <row r="22" spans="1:14" s="3" customFormat="1" ht="24.95" customHeight="1">
      <c r="A22" s="10" t="s">
        <v>32</v>
      </c>
      <c r="B22" s="11">
        <f t="shared" si="2"/>
        <v>18816</v>
      </c>
      <c r="C22" s="21">
        <v>9152</v>
      </c>
      <c r="D22" s="21">
        <v>9664</v>
      </c>
      <c r="E22" s="21">
        <v>8272</v>
      </c>
      <c r="F22" s="20">
        <v>2.27</v>
      </c>
      <c r="G22" s="12">
        <f t="shared" si="3"/>
        <v>16331</v>
      </c>
      <c r="H22" s="13">
        <v>7898</v>
      </c>
      <c r="I22" s="13">
        <v>8433</v>
      </c>
      <c r="J22" s="22">
        <v>161</v>
      </c>
      <c r="K22" s="22">
        <v>159</v>
      </c>
      <c r="L22" s="23">
        <v>1</v>
      </c>
      <c r="M22" s="23">
        <v>14</v>
      </c>
      <c r="N22" s="14">
        <f t="shared" si="1"/>
        <v>14</v>
      </c>
    </row>
    <row r="23" spans="1:14" s="3" customFormat="1" ht="24.95" customHeight="1">
      <c r="A23" s="10" t="s">
        <v>33</v>
      </c>
      <c r="B23" s="11">
        <f t="shared" si="2"/>
        <v>27554</v>
      </c>
      <c r="C23" s="21">
        <v>13082</v>
      </c>
      <c r="D23" s="21">
        <v>14472</v>
      </c>
      <c r="E23" s="21">
        <v>12027</v>
      </c>
      <c r="F23" s="20">
        <v>2.29</v>
      </c>
      <c r="G23" s="12">
        <f t="shared" si="3"/>
        <v>24438</v>
      </c>
      <c r="H23" s="13">
        <v>11537</v>
      </c>
      <c r="I23" s="13">
        <v>12901</v>
      </c>
      <c r="J23" s="22">
        <v>175</v>
      </c>
      <c r="K23" s="22">
        <v>213</v>
      </c>
      <c r="L23" s="23">
        <v>-38</v>
      </c>
      <c r="M23" s="23">
        <v>3</v>
      </c>
      <c r="N23" s="14">
        <f t="shared" si="1"/>
        <v>7</v>
      </c>
    </row>
    <row r="24" spans="1:14" s="3" customFormat="1" ht="24.95" customHeight="1">
      <c r="A24" s="10" t="s">
        <v>34</v>
      </c>
      <c r="B24" s="11">
        <f t="shared" si="2"/>
        <v>11332</v>
      </c>
      <c r="C24" s="21">
        <v>5698</v>
      </c>
      <c r="D24" s="21">
        <v>5634</v>
      </c>
      <c r="E24" s="21">
        <v>4991</v>
      </c>
      <c r="F24" s="20">
        <v>2.27</v>
      </c>
      <c r="G24" s="12">
        <f t="shared" si="3"/>
        <v>9914</v>
      </c>
      <c r="H24" s="13">
        <v>4955</v>
      </c>
      <c r="I24" s="13">
        <v>4959</v>
      </c>
      <c r="J24" s="22">
        <v>82</v>
      </c>
      <c r="K24" s="22">
        <v>129</v>
      </c>
      <c r="L24" s="23">
        <v>-60</v>
      </c>
      <c r="M24" s="23">
        <v>-17</v>
      </c>
      <c r="N24" s="14">
        <f t="shared" si="1"/>
        <v>22</v>
      </c>
    </row>
    <row r="25" spans="1:14" s="3" customFormat="1" ht="24.95" customHeight="1">
      <c r="A25" s="10" t="s">
        <v>35</v>
      </c>
      <c r="B25" s="11">
        <f t="shared" si="2"/>
        <v>23766</v>
      </c>
      <c r="C25" s="21">
        <v>11832</v>
      </c>
      <c r="D25" s="21">
        <v>11934</v>
      </c>
      <c r="E25" s="21">
        <v>10834</v>
      </c>
      <c r="F25" s="20">
        <v>2.19</v>
      </c>
      <c r="G25" s="12">
        <f t="shared" si="3"/>
        <v>20553</v>
      </c>
      <c r="H25" s="13">
        <v>10151</v>
      </c>
      <c r="I25" s="13">
        <v>10402</v>
      </c>
      <c r="J25" s="22">
        <v>209</v>
      </c>
      <c r="K25" s="22">
        <v>220</v>
      </c>
      <c r="L25" s="23">
        <v>15</v>
      </c>
      <c r="M25" s="23">
        <v>5</v>
      </c>
      <c r="N25" s="14">
        <f t="shared" si="1"/>
        <v>9</v>
      </c>
    </row>
    <row r="26" spans="1:14" s="3" customFormat="1" ht="24.95" customHeight="1" thickBot="1">
      <c r="A26" s="15" t="s">
        <v>36</v>
      </c>
      <c r="B26" s="16">
        <f t="shared" si="2"/>
        <v>20541</v>
      </c>
      <c r="C26" s="21">
        <v>10648</v>
      </c>
      <c r="D26" s="21">
        <v>9893</v>
      </c>
      <c r="E26" s="21">
        <v>11160</v>
      </c>
      <c r="F26" s="20">
        <v>1.84</v>
      </c>
      <c r="G26" s="17">
        <f t="shared" si="3"/>
        <v>18775</v>
      </c>
      <c r="H26" s="18">
        <v>9716</v>
      </c>
      <c r="I26" s="18">
        <v>9059</v>
      </c>
      <c r="J26" s="22">
        <v>145</v>
      </c>
      <c r="K26" s="22">
        <v>177</v>
      </c>
      <c r="L26" s="23">
        <v>-47</v>
      </c>
      <c r="M26" s="23">
        <v>-5</v>
      </c>
      <c r="N26" s="19">
        <f t="shared" si="1"/>
        <v>11</v>
      </c>
    </row>
  </sheetData>
  <mergeCells count="10">
    <mergeCell ref="A1:N1"/>
    <mergeCell ref="A2:A3"/>
    <mergeCell ref="B2:D2"/>
    <mergeCell ref="E2:E3"/>
    <mergeCell ref="F2:F3"/>
    <mergeCell ref="G2:I2"/>
    <mergeCell ref="J2:J3"/>
    <mergeCell ref="K2:K3"/>
    <mergeCell ref="L2:M2"/>
    <mergeCell ref="N2:N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4" orientation="portrait" copies="5" r:id="rId1"/>
  <headerFooter alignWithMargins="0"/>
  <colBreaks count="1" manualBreakCount="1">
    <brk id="14" max="1048575" man="1"/>
  </colBreaks>
  <ignoredErrors>
    <ignoredError sqref="G5:G26" formulaRang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zoomScaleNormal="100" workbookViewId="0">
      <selection activeCell="E24" sqref="E24"/>
    </sheetView>
  </sheetViews>
  <sheetFormatPr defaultRowHeight="13.5"/>
  <cols>
    <col min="1" max="1" width="7.75" style="1" customWidth="1"/>
    <col min="2" max="2" width="7.625" style="4" customWidth="1"/>
    <col min="3" max="5" width="7.625" style="5" customWidth="1"/>
    <col min="6" max="6" width="6.5" style="5" customWidth="1"/>
    <col min="7" max="9" width="7.625" style="5" customWidth="1"/>
    <col min="10" max="11" width="6" style="3" customWidth="1"/>
    <col min="12" max="13" width="6" style="5" customWidth="1"/>
    <col min="14" max="14" width="5.5" style="5" customWidth="1"/>
    <col min="15" max="256" width="9" style="1"/>
    <col min="257" max="257" width="7.75" style="1" customWidth="1"/>
    <col min="258" max="261" width="7.625" style="1" customWidth="1"/>
    <col min="262" max="262" width="6.5" style="1" customWidth="1"/>
    <col min="263" max="265" width="7.625" style="1" customWidth="1"/>
    <col min="266" max="269" width="6" style="1" customWidth="1"/>
    <col min="270" max="270" width="5.5" style="1" customWidth="1"/>
    <col min="271" max="512" width="9" style="1"/>
    <col min="513" max="513" width="7.75" style="1" customWidth="1"/>
    <col min="514" max="517" width="7.625" style="1" customWidth="1"/>
    <col min="518" max="518" width="6.5" style="1" customWidth="1"/>
    <col min="519" max="521" width="7.625" style="1" customWidth="1"/>
    <col min="522" max="525" width="6" style="1" customWidth="1"/>
    <col min="526" max="526" width="5.5" style="1" customWidth="1"/>
    <col min="527" max="768" width="9" style="1"/>
    <col min="769" max="769" width="7.75" style="1" customWidth="1"/>
    <col min="770" max="773" width="7.625" style="1" customWidth="1"/>
    <col min="774" max="774" width="6.5" style="1" customWidth="1"/>
    <col min="775" max="777" width="7.625" style="1" customWidth="1"/>
    <col min="778" max="781" width="6" style="1" customWidth="1"/>
    <col min="782" max="782" width="5.5" style="1" customWidth="1"/>
    <col min="783" max="1024" width="9" style="1"/>
    <col min="1025" max="1025" width="7.75" style="1" customWidth="1"/>
    <col min="1026" max="1029" width="7.625" style="1" customWidth="1"/>
    <col min="1030" max="1030" width="6.5" style="1" customWidth="1"/>
    <col min="1031" max="1033" width="7.625" style="1" customWidth="1"/>
    <col min="1034" max="1037" width="6" style="1" customWidth="1"/>
    <col min="1038" max="1038" width="5.5" style="1" customWidth="1"/>
    <col min="1039" max="1280" width="9" style="1"/>
    <col min="1281" max="1281" width="7.75" style="1" customWidth="1"/>
    <col min="1282" max="1285" width="7.625" style="1" customWidth="1"/>
    <col min="1286" max="1286" width="6.5" style="1" customWidth="1"/>
    <col min="1287" max="1289" width="7.625" style="1" customWidth="1"/>
    <col min="1290" max="1293" width="6" style="1" customWidth="1"/>
    <col min="1294" max="1294" width="5.5" style="1" customWidth="1"/>
    <col min="1295" max="1536" width="9" style="1"/>
    <col min="1537" max="1537" width="7.75" style="1" customWidth="1"/>
    <col min="1538" max="1541" width="7.625" style="1" customWidth="1"/>
    <col min="1542" max="1542" width="6.5" style="1" customWidth="1"/>
    <col min="1543" max="1545" width="7.625" style="1" customWidth="1"/>
    <col min="1546" max="1549" width="6" style="1" customWidth="1"/>
    <col min="1550" max="1550" width="5.5" style="1" customWidth="1"/>
    <col min="1551" max="1792" width="9" style="1"/>
    <col min="1793" max="1793" width="7.75" style="1" customWidth="1"/>
    <col min="1794" max="1797" width="7.625" style="1" customWidth="1"/>
    <col min="1798" max="1798" width="6.5" style="1" customWidth="1"/>
    <col min="1799" max="1801" width="7.625" style="1" customWidth="1"/>
    <col min="1802" max="1805" width="6" style="1" customWidth="1"/>
    <col min="1806" max="1806" width="5.5" style="1" customWidth="1"/>
    <col min="1807" max="2048" width="9" style="1"/>
    <col min="2049" max="2049" width="7.75" style="1" customWidth="1"/>
    <col min="2050" max="2053" width="7.625" style="1" customWidth="1"/>
    <col min="2054" max="2054" width="6.5" style="1" customWidth="1"/>
    <col min="2055" max="2057" width="7.625" style="1" customWidth="1"/>
    <col min="2058" max="2061" width="6" style="1" customWidth="1"/>
    <col min="2062" max="2062" width="5.5" style="1" customWidth="1"/>
    <col min="2063" max="2304" width="9" style="1"/>
    <col min="2305" max="2305" width="7.75" style="1" customWidth="1"/>
    <col min="2306" max="2309" width="7.625" style="1" customWidth="1"/>
    <col min="2310" max="2310" width="6.5" style="1" customWidth="1"/>
    <col min="2311" max="2313" width="7.625" style="1" customWidth="1"/>
    <col min="2314" max="2317" width="6" style="1" customWidth="1"/>
    <col min="2318" max="2318" width="5.5" style="1" customWidth="1"/>
    <col min="2319" max="2560" width="9" style="1"/>
    <col min="2561" max="2561" width="7.75" style="1" customWidth="1"/>
    <col min="2562" max="2565" width="7.625" style="1" customWidth="1"/>
    <col min="2566" max="2566" width="6.5" style="1" customWidth="1"/>
    <col min="2567" max="2569" width="7.625" style="1" customWidth="1"/>
    <col min="2570" max="2573" width="6" style="1" customWidth="1"/>
    <col min="2574" max="2574" width="5.5" style="1" customWidth="1"/>
    <col min="2575" max="2816" width="9" style="1"/>
    <col min="2817" max="2817" width="7.75" style="1" customWidth="1"/>
    <col min="2818" max="2821" width="7.625" style="1" customWidth="1"/>
    <col min="2822" max="2822" width="6.5" style="1" customWidth="1"/>
    <col min="2823" max="2825" width="7.625" style="1" customWidth="1"/>
    <col min="2826" max="2829" width="6" style="1" customWidth="1"/>
    <col min="2830" max="2830" width="5.5" style="1" customWidth="1"/>
    <col min="2831" max="3072" width="9" style="1"/>
    <col min="3073" max="3073" width="7.75" style="1" customWidth="1"/>
    <col min="3074" max="3077" width="7.625" style="1" customWidth="1"/>
    <col min="3078" max="3078" width="6.5" style="1" customWidth="1"/>
    <col min="3079" max="3081" width="7.625" style="1" customWidth="1"/>
    <col min="3082" max="3085" width="6" style="1" customWidth="1"/>
    <col min="3086" max="3086" width="5.5" style="1" customWidth="1"/>
    <col min="3087" max="3328" width="9" style="1"/>
    <col min="3329" max="3329" width="7.75" style="1" customWidth="1"/>
    <col min="3330" max="3333" width="7.625" style="1" customWidth="1"/>
    <col min="3334" max="3334" width="6.5" style="1" customWidth="1"/>
    <col min="3335" max="3337" width="7.625" style="1" customWidth="1"/>
    <col min="3338" max="3341" width="6" style="1" customWidth="1"/>
    <col min="3342" max="3342" width="5.5" style="1" customWidth="1"/>
    <col min="3343" max="3584" width="9" style="1"/>
    <col min="3585" max="3585" width="7.75" style="1" customWidth="1"/>
    <col min="3586" max="3589" width="7.625" style="1" customWidth="1"/>
    <col min="3590" max="3590" width="6.5" style="1" customWidth="1"/>
    <col min="3591" max="3593" width="7.625" style="1" customWidth="1"/>
    <col min="3594" max="3597" width="6" style="1" customWidth="1"/>
    <col min="3598" max="3598" width="5.5" style="1" customWidth="1"/>
    <col min="3599" max="3840" width="9" style="1"/>
    <col min="3841" max="3841" width="7.75" style="1" customWidth="1"/>
    <col min="3842" max="3845" width="7.625" style="1" customWidth="1"/>
    <col min="3846" max="3846" width="6.5" style="1" customWidth="1"/>
    <col min="3847" max="3849" width="7.625" style="1" customWidth="1"/>
    <col min="3850" max="3853" width="6" style="1" customWidth="1"/>
    <col min="3854" max="3854" width="5.5" style="1" customWidth="1"/>
    <col min="3855" max="4096" width="9" style="1"/>
    <col min="4097" max="4097" width="7.75" style="1" customWidth="1"/>
    <col min="4098" max="4101" width="7.625" style="1" customWidth="1"/>
    <col min="4102" max="4102" width="6.5" style="1" customWidth="1"/>
    <col min="4103" max="4105" width="7.625" style="1" customWidth="1"/>
    <col min="4106" max="4109" width="6" style="1" customWidth="1"/>
    <col min="4110" max="4110" width="5.5" style="1" customWidth="1"/>
    <col min="4111" max="4352" width="9" style="1"/>
    <col min="4353" max="4353" width="7.75" style="1" customWidth="1"/>
    <col min="4354" max="4357" width="7.625" style="1" customWidth="1"/>
    <col min="4358" max="4358" width="6.5" style="1" customWidth="1"/>
    <col min="4359" max="4361" width="7.625" style="1" customWidth="1"/>
    <col min="4362" max="4365" width="6" style="1" customWidth="1"/>
    <col min="4366" max="4366" width="5.5" style="1" customWidth="1"/>
    <col min="4367" max="4608" width="9" style="1"/>
    <col min="4609" max="4609" width="7.75" style="1" customWidth="1"/>
    <col min="4610" max="4613" width="7.625" style="1" customWidth="1"/>
    <col min="4614" max="4614" width="6.5" style="1" customWidth="1"/>
    <col min="4615" max="4617" width="7.625" style="1" customWidth="1"/>
    <col min="4618" max="4621" width="6" style="1" customWidth="1"/>
    <col min="4622" max="4622" width="5.5" style="1" customWidth="1"/>
    <col min="4623" max="4864" width="9" style="1"/>
    <col min="4865" max="4865" width="7.75" style="1" customWidth="1"/>
    <col min="4866" max="4869" width="7.625" style="1" customWidth="1"/>
    <col min="4870" max="4870" width="6.5" style="1" customWidth="1"/>
    <col min="4871" max="4873" width="7.625" style="1" customWidth="1"/>
    <col min="4874" max="4877" width="6" style="1" customWidth="1"/>
    <col min="4878" max="4878" width="5.5" style="1" customWidth="1"/>
    <col min="4879" max="5120" width="9" style="1"/>
    <col min="5121" max="5121" width="7.75" style="1" customWidth="1"/>
    <col min="5122" max="5125" width="7.625" style="1" customWidth="1"/>
    <col min="5126" max="5126" width="6.5" style="1" customWidth="1"/>
    <col min="5127" max="5129" width="7.625" style="1" customWidth="1"/>
    <col min="5130" max="5133" width="6" style="1" customWidth="1"/>
    <col min="5134" max="5134" width="5.5" style="1" customWidth="1"/>
    <col min="5135" max="5376" width="9" style="1"/>
    <col min="5377" max="5377" width="7.75" style="1" customWidth="1"/>
    <col min="5378" max="5381" width="7.625" style="1" customWidth="1"/>
    <col min="5382" max="5382" width="6.5" style="1" customWidth="1"/>
    <col min="5383" max="5385" width="7.625" style="1" customWidth="1"/>
    <col min="5386" max="5389" width="6" style="1" customWidth="1"/>
    <col min="5390" max="5390" width="5.5" style="1" customWidth="1"/>
    <col min="5391" max="5632" width="9" style="1"/>
    <col min="5633" max="5633" width="7.75" style="1" customWidth="1"/>
    <col min="5634" max="5637" width="7.625" style="1" customWidth="1"/>
    <col min="5638" max="5638" width="6.5" style="1" customWidth="1"/>
    <col min="5639" max="5641" width="7.625" style="1" customWidth="1"/>
    <col min="5642" max="5645" width="6" style="1" customWidth="1"/>
    <col min="5646" max="5646" width="5.5" style="1" customWidth="1"/>
    <col min="5647" max="5888" width="9" style="1"/>
    <col min="5889" max="5889" width="7.75" style="1" customWidth="1"/>
    <col min="5890" max="5893" width="7.625" style="1" customWidth="1"/>
    <col min="5894" max="5894" width="6.5" style="1" customWidth="1"/>
    <col min="5895" max="5897" width="7.625" style="1" customWidth="1"/>
    <col min="5898" max="5901" width="6" style="1" customWidth="1"/>
    <col min="5902" max="5902" width="5.5" style="1" customWidth="1"/>
    <col min="5903" max="6144" width="9" style="1"/>
    <col min="6145" max="6145" width="7.75" style="1" customWidth="1"/>
    <col min="6146" max="6149" width="7.625" style="1" customWidth="1"/>
    <col min="6150" max="6150" width="6.5" style="1" customWidth="1"/>
    <col min="6151" max="6153" width="7.625" style="1" customWidth="1"/>
    <col min="6154" max="6157" width="6" style="1" customWidth="1"/>
    <col min="6158" max="6158" width="5.5" style="1" customWidth="1"/>
    <col min="6159" max="6400" width="9" style="1"/>
    <col min="6401" max="6401" width="7.75" style="1" customWidth="1"/>
    <col min="6402" max="6405" width="7.625" style="1" customWidth="1"/>
    <col min="6406" max="6406" width="6.5" style="1" customWidth="1"/>
    <col min="6407" max="6409" width="7.625" style="1" customWidth="1"/>
    <col min="6410" max="6413" width="6" style="1" customWidth="1"/>
    <col min="6414" max="6414" width="5.5" style="1" customWidth="1"/>
    <col min="6415" max="6656" width="9" style="1"/>
    <col min="6657" max="6657" width="7.75" style="1" customWidth="1"/>
    <col min="6658" max="6661" width="7.625" style="1" customWidth="1"/>
    <col min="6662" max="6662" width="6.5" style="1" customWidth="1"/>
    <col min="6663" max="6665" width="7.625" style="1" customWidth="1"/>
    <col min="6666" max="6669" width="6" style="1" customWidth="1"/>
    <col min="6670" max="6670" width="5.5" style="1" customWidth="1"/>
    <col min="6671" max="6912" width="9" style="1"/>
    <col min="6913" max="6913" width="7.75" style="1" customWidth="1"/>
    <col min="6914" max="6917" width="7.625" style="1" customWidth="1"/>
    <col min="6918" max="6918" width="6.5" style="1" customWidth="1"/>
    <col min="6919" max="6921" width="7.625" style="1" customWidth="1"/>
    <col min="6922" max="6925" width="6" style="1" customWidth="1"/>
    <col min="6926" max="6926" width="5.5" style="1" customWidth="1"/>
    <col min="6927" max="7168" width="9" style="1"/>
    <col min="7169" max="7169" width="7.75" style="1" customWidth="1"/>
    <col min="7170" max="7173" width="7.625" style="1" customWidth="1"/>
    <col min="7174" max="7174" width="6.5" style="1" customWidth="1"/>
    <col min="7175" max="7177" width="7.625" style="1" customWidth="1"/>
    <col min="7178" max="7181" width="6" style="1" customWidth="1"/>
    <col min="7182" max="7182" width="5.5" style="1" customWidth="1"/>
    <col min="7183" max="7424" width="9" style="1"/>
    <col min="7425" max="7425" width="7.75" style="1" customWidth="1"/>
    <col min="7426" max="7429" width="7.625" style="1" customWidth="1"/>
    <col min="7430" max="7430" width="6.5" style="1" customWidth="1"/>
    <col min="7431" max="7433" width="7.625" style="1" customWidth="1"/>
    <col min="7434" max="7437" width="6" style="1" customWidth="1"/>
    <col min="7438" max="7438" width="5.5" style="1" customWidth="1"/>
    <col min="7439" max="7680" width="9" style="1"/>
    <col min="7681" max="7681" width="7.75" style="1" customWidth="1"/>
    <col min="7682" max="7685" width="7.625" style="1" customWidth="1"/>
    <col min="7686" max="7686" width="6.5" style="1" customWidth="1"/>
    <col min="7687" max="7689" width="7.625" style="1" customWidth="1"/>
    <col min="7690" max="7693" width="6" style="1" customWidth="1"/>
    <col min="7694" max="7694" width="5.5" style="1" customWidth="1"/>
    <col min="7695" max="7936" width="9" style="1"/>
    <col min="7937" max="7937" width="7.75" style="1" customWidth="1"/>
    <col min="7938" max="7941" width="7.625" style="1" customWidth="1"/>
    <col min="7942" max="7942" width="6.5" style="1" customWidth="1"/>
    <col min="7943" max="7945" width="7.625" style="1" customWidth="1"/>
    <col min="7946" max="7949" width="6" style="1" customWidth="1"/>
    <col min="7950" max="7950" width="5.5" style="1" customWidth="1"/>
    <col min="7951" max="8192" width="9" style="1"/>
    <col min="8193" max="8193" width="7.75" style="1" customWidth="1"/>
    <col min="8194" max="8197" width="7.625" style="1" customWidth="1"/>
    <col min="8198" max="8198" width="6.5" style="1" customWidth="1"/>
    <col min="8199" max="8201" width="7.625" style="1" customWidth="1"/>
    <col min="8202" max="8205" width="6" style="1" customWidth="1"/>
    <col min="8206" max="8206" width="5.5" style="1" customWidth="1"/>
    <col min="8207" max="8448" width="9" style="1"/>
    <col min="8449" max="8449" width="7.75" style="1" customWidth="1"/>
    <col min="8450" max="8453" width="7.625" style="1" customWidth="1"/>
    <col min="8454" max="8454" width="6.5" style="1" customWidth="1"/>
    <col min="8455" max="8457" width="7.625" style="1" customWidth="1"/>
    <col min="8458" max="8461" width="6" style="1" customWidth="1"/>
    <col min="8462" max="8462" width="5.5" style="1" customWidth="1"/>
    <col min="8463" max="8704" width="9" style="1"/>
    <col min="8705" max="8705" width="7.75" style="1" customWidth="1"/>
    <col min="8706" max="8709" width="7.625" style="1" customWidth="1"/>
    <col min="8710" max="8710" width="6.5" style="1" customWidth="1"/>
    <col min="8711" max="8713" width="7.625" style="1" customWidth="1"/>
    <col min="8714" max="8717" width="6" style="1" customWidth="1"/>
    <col min="8718" max="8718" width="5.5" style="1" customWidth="1"/>
    <col min="8719" max="8960" width="9" style="1"/>
    <col min="8961" max="8961" width="7.75" style="1" customWidth="1"/>
    <col min="8962" max="8965" width="7.625" style="1" customWidth="1"/>
    <col min="8966" max="8966" width="6.5" style="1" customWidth="1"/>
    <col min="8967" max="8969" width="7.625" style="1" customWidth="1"/>
    <col min="8970" max="8973" width="6" style="1" customWidth="1"/>
    <col min="8974" max="8974" width="5.5" style="1" customWidth="1"/>
    <col min="8975" max="9216" width="9" style="1"/>
    <col min="9217" max="9217" width="7.75" style="1" customWidth="1"/>
    <col min="9218" max="9221" width="7.625" style="1" customWidth="1"/>
    <col min="9222" max="9222" width="6.5" style="1" customWidth="1"/>
    <col min="9223" max="9225" width="7.625" style="1" customWidth="1"/>
    <col min="9226" max="9229" width="6" style="1" customWidth="1"/>
    <col min="9230" max="9230" width="5.5" style="1" customWidth="1"/>
    <col min="9231" max="9472" width="9" style="1"/>
    <col min="9473" max="9473" width="7.75" style="1" customWidth="1"/>
    <col min="9474" max="9477" width="7.625" style="1" customWidth="1"/>
    <col min="9478" max="9478" width="6.5" style="1" customWidth="1"/>
    <col min="9479" max="9481" width="7.625" style="1" customWidth="1"/>
    <col min="9482" max="9485" width="6" style="1" customWidth="1"/>
    <col min="9486" max="9486" width="5.5" style="1" customWidth="1"/>
    <col min="9487" max="9728" width="9" style="1"/>
    <col min="9729" max="9729" width="7.75" style="1" customWidth="1"/>
    <col min="9730" max="9733" width="7.625" style="1" customWidth="1"/>
    <col min="9734" max="9734" width="6.5" style="1" customWidth="1"/>
    <col min="9735" max="9737" width="7.625" style="1" customWidth="1"/>
    <col min="9738" max="9741" width="6" style="1" customWidth="1"/>
    <col min="9742" max="9742" width="5.5" style="1" customWidth="1"/>
    <col min="9743" max="9984" width="9" style="1"/>
    <col min="9985" max="9985" width="7.75" style="1" customWidth="1"/>
    <col min="9986" max="9989" width="7.625" style="1" customWidth="1"/>
    <col min="9990" max="9990" width="6.5" style="1" customWidth="1"/>
    <col min="9991" max="9993" width="7.625" style="1" customWidth="1"/>
    <col min="9994" max="9997" width="6" style="1" customWidth="1"/>
    <col min="9998" max="9998" width="5.5" style="1" customWidth="1"/>
    <col min="9999" max="10240" width="9" style="1"/>
    <col min="10241" max="10241" width="7.75" style="1" customWidth="1"/>
    <col min="10242" max="10245" width="7.625" style="1" customWidth="1"/>
    <col min="10246" max="10246" width="6.5" style="1" customWidth="1"/>
    <col min="10247" max="10249" width="7.625" style="1" customWidth="1"/>
    <col min="10250" max="10253" width="6" style="1" customWidth="1"/>
    <col min="10254" max="10254" width="5.5" style="1" customWidth="1"/>
    <col min="10255" max="10496" width="9" style="1"/>
    <col min="10497" max="10497" width="7.75" style="1" customWidth="1"/>
    <col min="10498" max="10501" width="7.625" style="1" customWidth="1"/>
    <col min="10502" max="10502" width="6.5" style="1" customWidth="1"/>
    <col min="10503" max="10505" width="7.625" style="1" customWidth="1"/>
    <col min="10506" max="10509" width="6" style="1" customWidth="1"/>
    <col min="10510" max="10510" width="5.5" style="1" customWidth="1"/>
    <col min="10511" max="10752" width="9" style="1"/>
    <col min="10753" max="10753" width="7.75" style="1" customWidth="1"/>
    <col min="10754" max="10757" width="7.625" style="1" customWidth="1"/>
    <col min="10758" max="10758" width="6.5" style="1" customWidth="1"/>
    <col min="10759" max="10761" width="7.625" style="1" customWidth="1"/>
    <col min="10762" max="10765" width="6" style="1" customWidth="1"/>
    <col min="10766" max="10766" width="5.5" style="1" customWidth="1"/>
    <col min="10767" max="11008" width="9" style="1"/>
    <col min="11009" max="11009" width="7.75" style="1" customWidth="1"/>
    <col min="11010" max="11013" width="7.625" style="1" customWidth="1"/>
    <col min="11014" max="11014" width="6.5" style="1" customWidth="1"/>
    <col min="11015" max="11017" width="7.625" style="1" customWidth="1"/>
    <col min="11018" max="11021" width="6" style="1" customWidth="1"/>
    <col min="11022" max="11022" width="5.5" style="1" customWidth="1"/>
    <col min="11023" max="11264" width="9" style="1"/>
    <col min="11265" max="11265" width="7.75" style="1" customWidth="1"/>
    <col min="11266" max="11269" width="7.625" style="1" customWidth="1"/>
    <col min="11270" max="11270" width="6.5" style="1" customWidth="1"/>
    <col min="11271" max="11273" width="7.625" style="1" customWidth="1"/>
    <col min="11274" max="11277" width="6" style="1" customWidth="1"/>
    <col min="11278" max="11278" width="5.5" style="1" customWidth="1"/>
    <col min="11279" max="11520" width="9" style="1"/>
    <col min="11521" max="11521" width="7.75" style="1" customWidth="1"/>
    <col min="11522" max="11525" width="7.625" style="1" customWidth="1"/>
    <col min="11526" max="11526" width="6.5" style="1" customWidth="1"/>
    <col min="11527" max="11529" width="7.625" style="1" customWidth="1"/>
    <col min="11530" max="11533" width="6" style="1" customWidth="1"/>
    <col min="11534" max="11534" width="5.5" style="1" customWidth="1"/>
    <col min="11535" max="11776" width="9" style="1"/>
    <col min="11777" max="11777" width="7.75" style="1" customWidth="1"/>
    <col min="11778" max="11781" width="7.625" style="1" customWidth="1"/>
    <col min="11782" max="11782" width="6.5" style="1" customWidth="1"/>
    <col min="11783" max="11785" width="7.625" style="1" customWidth="1"/>
    <col min="11786" max="11789" width="6" style="1" customWidth="1"/>
    <col min="11790" max="11790" width="5.5" style="1" customWidth="1"/>
    <col min="11791" max="12032" width="9" style="1"/>
    <col min="12033" max="12033" width="7.75" style="1" customWidth="1"/>
    <col min="12034" max="12037" width="7.625" style="1" customWidth="1"/>
    <col min="12038" max="12038" width="6.5" style="1" customWidth="1"/>
    <col min="12039" max="12041" width="7.625" style="1" customWidth="1"/>
    <col min="12042" max="12045" width="6" style="1" customWidth="1"/>
    <col min="12046" max="12046" width="5.5" style="1" customWidth="1"/>
    <col min="12047" max="12288" width="9" style="1"/>
    <col min="12289" max="12289" width="7.75" style="1" customWidth="1"/>
    <col min="12290" max="12293" width="7.625" style="1" customWidth="1"/>
    <col min="12294" max="12294" width="6.5" style="1" customWidth="1"/>
    <col min="12295" max="12297" width="7.625" style="1" customWidth="1"/>
    <col min="12298" max="12301" width="6" style="1" customWidth="1"/>
    <col min="12302" max="12302" width="5.5" style="1" customWidth="1"/>
    <col min="12303" max="12544" width="9" style="1"/>
    <col min="12545" max="12545" width="7.75" style="1" customWidth="1"/>
    <col min="12546" max="12549" width="7.625" style="1" customWidth="1"/>
    <col min="12550" max="12550" width="6.5" style="1" customWidth="1"/>
    <col min="12551" max="12553" width="7.625" style="1" customWidth="1"/>
    <col min="12554" max="12557" width="6" style="1" customWidth="1"/>
    <col min="12558" max="12558" width="5.5" style="1" customWidth="1"/>
    <col min="12559" max="12800" width="9" style="1"/>
    <col min="12801" max="12801" width="7.75" style="1" customWidth="1"/>
    <col min="12802" max="12805" width="7.625" style="1" customWidth="1"/>
    <col min="12806" max="12806" width="6.5" style="1" customWidth="1"/>
    <col min="12807" max="12809" width="7.625" style="1" customWidth="1"/>
    <col min="12810" max="12813" width="6" style="1" customWidth="1"/>
    <col min="12814" max="12814" width="5.5" style="1" customWidth="1"/>
    <col min="12815" max="13056" width="9" style="1"/>
    <col min="13057" max="13057" width="7.75" style="1" customWidth="1"/>
    <col min="13058" max="13061" width="7.625" style="1" customWidth="1"/>
    <col min="13062" max="13062" width="6.5" style="1" customWidth="1"/>
    <col min="13063" max="13065" width="7.625" style="1" customWidth="1"/>
    <col min="13066" max="13069" width="6" style="1" customWidth="1"/>
    <col min="13070" max="13070" width="5.5" style="1" customWidth="1"/>
    <col min="13071" max="13312" width="9" style="1"/>
    <col min="13313" max="13313" width="7.75" style="1" customWidth="1"/>
    <col min="13314" max="13317" width="7.625" style="1" customWidth="1"/>
    <col min="13318" max="13318" width="6.5" style="1" customWidth="1"/>
    <col min="13319" max="13321" width="7.625" style="1" customWidth="1"/>
    <col min="13322" max="13325" width="6" style="1" customWidth="1"/>
    <col min="13326" max="13326" width="5.5" style="1" customWidth="1"/>
    <col min="13327" max="13568" width="9" style="1"/>
    <col min="13569" max="13569" width="7.75" style="1" customWidth="1"/>
    <col min="13570" max="13573" width="7.625" style="1" customWidth="1"/>
    <col min="13574" max="13574" width="6.5" style="1" customWidth="1"/>
    <col min="13575" max="13577" width="7.625" style="1" customWidth="1"/>
    <col min="13578" max="13581" width="6" style="1" customWidth="1"/>
    <col min="13582" max="13582" width="5.5" style="1" customWidth="1"/>
    <col min="13583" max="13824" width="9" style="1"/>
    <col min="13825" max="13825" width="7.75" style="1" customWidth="1"/>
    <col min="13826" max="13829" width="7.625" style="1" customWidth="1"/>
    <col min="13830" max="13830" width="6.5" style="1" customWidth="1"/>
    <col min="13831" max="13833" width="7.625" style="1" customWidth="1"/>
    <col min="13834" max="13837" width="6" style="1" customWidth="1"/>
    <col min="13838" max="13838" width="5.5" style="1" customWidth="1"/>
    <col min="13839" max="14080" width="9" style="1"/>
    <col min="14081" max="14081" width="7.75" style="1" customWidth="1"/>
    <col min="14082" max="14085" width="7.625" style="1" customWidth="1"/>
    <col min="14086" max="14086" width="6.5" style="1" customWidth="1"/>
    <col min="14087" max="14089" width="7.625" style="1" customWidth="1"/>
    <col min="14090" max="14093" width="6" style="1" customWidth="1"/>
    <col min="14094" max="14094" width="5.5" style="1" customWidth="1"/>
    <col min="14095" max="14336" width="9" style="1"/>
    <col min="14337" max="14337" width="7.75" style="1" customWidth="1"/>
    <col min="14338" max="14341" width="7.625" style="1" customWidth="1"/>
    <col min="14342" max="14342" width="6.5" style="1" customWidth="1"/>
    <col min="14343" max="14345" width="7.625" style="1" customWidth="1"/>
    <col min="14346" max="14349" width="6" style="1" customWidth="1"/>
    <col min="14350" max="14350" width="5.5" style="1" customWidth="1"/>
    <col min="14351" max="14592" width="9" style="1"/>
    <col min="14593" max="14593" width="7.75" style="1" customWidth="1"/>
    <col min="14594" max="14597" width="7.625" style="1" customWidth="1"/>
    <col min="14598" max="14598" width="6.5" style="1" customWidth="1"/>
    <col min="14599" max="14601" width="7.625" style="1" customWidth="1"/>
    <col min="14602" max="14605" width="6" style="1" customWidth="1"/>
    <col min="14606" max="14606" width="5.5" style="1" customWidth="1"/>
    <col min="14607" max="14848" width="9" style="1"/>
    <col min="14849" max="14849" width="7.75" style="1" customWidth="1"/>
    <col min="14850" max="14853" width="7.625" style="1" customWidth="1"/>
    <col min="14854" max="14854" width="6.5" style="1" customWidth="1"/>
    <col min="14855" max="14857" width="7.625" style="1" customWidth="1"/>
    <col min="14858" max="14861" width="6" style="1" customWidth="1"/>
    <col min="14862" max="14862" width="5.5" style="1" customWidth="1"/>
    <col min="14863" max="15104" width="9" style="1"/>
    <col min="15105" max="15105" width="7.75" style="1" customWidth="1"/>
    <col min="15106" max="15109" width="7.625" style="1" customWidth="1"/>
    <col min="15110" max="15110" width="6.5" style="1" customWidth="1"/>
    <col min="15111" max="15113" width="7.625" style="1" customWidth="1"/>
    <col min="15114" max="15117" width="6" style="1" customWidth="1"/>
    <col min="15118" max="15118" width="5.5" style="1" customWidth="1"/>
    <col min="15119" max="15360" width="9" style="1"/>
    <col min="15361" max="15361" width="7.75" style="1" customWidth="1"/>
    <col min="15362" max="15365" width="7.625" style="1" customWidth="1"/>
    <col min="15366" max="15366" width="6.5" style="1" customWidth="1"/>
    <col min="15367" max="15369" width="7.625" style="1" customWidth="1"/>
    <col min="15370" max="15373" width="6" style="1" customWidth="1"/>
    <col min="15374" max="15374" width="5.5" style="1" customWidth="1"/>
    <col min="15375" max="15616" width="9" style="1"/>
    <col min="15617" max="15617" width="7.75" style="1" customWidth="1"/>
    <col min="15618" max="15621" width="7.625" style="1" customWidth="1"/>
    <col min="15622" max="15622" width="6.5" style="1" customWidth="1"/>
    <col min="15623" max="15625" width="7.625" style="1" customWidth="1"/>
    <col min="15626" max="15629" width="6" style="1" customWidth="1"/>
    <col min="15630" max="15630" width="5.5" style="1" customWidth="1"/>
    <col min="15631" max="15872" width="9" style="1"/>
    <col min="15873" max="15873" width="7.75" style="1" customWidth="1"/>
    <col min="15874" max="15877" width="7.625" style="1" customWidth="1"/>
    <col min="15878" max="15878" width="6.5" style="1" customWidth="1"/>
    <col min="15879" max="15881" width="7.625" style="1" customWidth="1"/>
    <col min="15882" max="15885" width="6" style="1" customWidth="1"/>
    <col min="15886" max="15886" width="5.5" style="1" customWidth="1"/>
    <col min="15887" max="16128" width="9" style="1"/>
    <col min="16129" max="16129" width="7.75" style="1" customWidth="1"/>
    <col min="16130" max="16133" width="7.625" style="1" customWidth="1"/>
    <col min="16134" max="16134" width="6.5" style="1" customWidth="1"/>
    <col min="16135" max="16137" width="7.625" style="1" customWidth="1"/>
    <col min="16138" max="16141" width="6" style="1" customWidth="1"/>
    <col min="16142" max="16142" width="5.5" style="1" customWidth="1"/>
    <col min="16143" max="16384" width="9" style="1"/>
  </cols>
  <sheetData>
    <row r="1" spans="1:16" ht="42" customHeight="1" thickBot="1">
      <c r="A1" s="47" t="s">
        <v>42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6" ht="30.75" customHeight="1">
      <c r="A2" s="48" t="s">
        <v>0</v>
      </c>
      <c r="B2" s="50" t="s">
        <v>1</v>
      </c>
      <c r="C2" s="50"/>
      <c r="D2" s="50"/>
      <c r="E2" s="50" t="s">
        <v>2</v>
      </c>
      <c r="F2" s="52" t="s">
        <v>3</v>
      </c>
      <c r="G2" s="50" t="s">
        <v>4</v>
      </c>
      <c r="H2" s="50"/>
      <c r="I2" s="50"/>
      <c r="J2" s="54" t="s">
        <v>5</v>
      </c>
      <c r="K2" s="54" t="s">
        <v>6</v>
      </c>
      <c r="L2" s="56" t="s">
        <v>7</v>
      </c>
      <c r="M2" s="56"/>
      <c r="N2" s="57" t="s">
        <v>8</v>
      </c>
      <c r="P2" s="2"/>
    </row>
    <row r="3" spans="1:16" ht="27" customHeight="1" thickBot="1">
      <c r="A3" s="49"/>
      <c r="B3" s="41" t="s">
        <v>9</v>
      </c>
      <c r="C3" s="41" t="s">
        <v>10</v>
      </c>
      <c r="D3" s="41" t="s">
        <v>11</v>
      </c>
      <c r="E3" s="51"/>
      <c r="F3" s="53"/>
      <c r="G3" s="41" t="s">
        <v>12</v>
      </c>
      <c r="H3" s="41" t="s">
        <v>10</v>
      </c>
      <c r="I3" s="41" t="s">
        <v>11</v>
      </c>
      <c r="J3" s="55"/>
      <c r="K3" s="55"/>
      <c r="L3" s="41" t="s">
        <v>13</v>
      </c>
      <c r="M3" s="41" t="s">
        <v>14</v>
      </c>
      <c r="N3" s="58"/>
    </row>
    <row r="4" spans="1:16" ht="27" customHeight="1" thickBot="1">
      <c r="A4" s="6" t="s">
        <v>9</v>
      </c>
      <c r="B4" s="8">
        <f>SUM(B5:B26)</f>
        <v>493043</v>
      </c>
      <c r="C4" s="8">
        <f>SUM(C5:C26)</f>
        <v>242207</v>
      </c>
      <c r="D4" s="8">
        <f>SUM(D5:D26)</f>
        <v>250836</v>
      </c>
      <c r="E4" s="8">
        <f>SUM(E5:E26)</f>
        <v>226497</v>
      </c>
      <c r="F4" s="35">
        <f>B4/E4</f>
        <v>2.1768191190170287</v>
      </c>
      <c r="G4" s="8">
        <f>SUM(G5:G26)</f>
        <v>431620</v>
      </c>
      <c r="H4" s="8">
        <f t="shared" ref="H4:M4" si="0">SUM(H5:H26)</f>
        <v>210610</v>
      </c>
      <c r="I4" s="8">
        <f t="shared" si="0"/>
        <v>221010</v>
      </c>
      <c r="J4" s="8">
        <f t="shared" si="0"/>
        <v>4765</v>
      </c>
      <c r="K4" s="8">
        <f t="shared" si="0"/>
        <v>5121</v>
      </c>
      <c r="L4" s="9">
        <f t="shared" si="0"/>
        <v>-283</v>
      </c>
      <c r="M4" s="9">
        <f t="shared" si="0"/>
        <v>6</v>
      </c>
      <c r="N4" s="7"/>
    </row>
    <row r="5" spans="1:16" s="3" customFormat="1" ht="24.95" customHeight="1">
      <c r="A5" s="24" t="s">
        <v>15</v>
      </c>
      <c r="B5" s="25">
        <f>C5+D5</f>
        <v>34498</v>
      </c>
      <c r="C5" s="21">
        <v>16566</v>
      </c>
      <c r="D5" s="21">
        <v>17932</v>
      </c>
      <c r="E5" s="21">
        <v>17225</v>
      </c>
      <c r="F5" s="20">
        <v>2</v>
      </c>
      <c r="G5" s="26">
        <f>SUM(H5:I5)</f>
        <v>31053</v>
      </c>
      <c r="H5" s="27">
        <v>14873</v>
      </c>
      <c r="I5" s="27">
        <v>16180</v>
      </c>
      <c r="J5" s="22">
        <v>399</v>
      </c>
      <c r="K5" s="22">
        <v>437</v>
      </c>
      <c r="L5" s="23">
        <v>-29</v>
      </c>
      <c r="M5" s="23">
        <v>1</v>
      </c>
      <c r="N5" s="28">
        <f t="shared" ref="N5:N26" si="1">RANK(B5,$B$5:$B$26,0)</f>
        <v>1</v>
      </c>
    </row>
    <row r="6" spans="1:16" s="3" customFormat="1" ht="24.95" customHeight="1">
      <c r="A6" s="10" t="s">
        <v>16</v>
      </c>
      <c r="B6" s="11">
        <f t="shared" ref="B6:B26" si="2">C6+D6</f>
        <v>16528</v>
      </c>
      <c r="C6" s="21">
        <v>8159</v>
      </c>
      <c r="D6" s="21">
        <v>8369</v>
      </c>
      <c r="E6" s="21">
        <v>8355</v>
      </c>
      <c r="F6" s="20">
        <v>1.98</v>
      </c>
      <c r="G6" s="12">
        <f t="shared" ref="G6:G26" si="3">SUM(H6:I6)</f>
        <v>14783</v>
      </c>
      <c r="H6" s="13">
        <v>7269</v>
      </c>
      <c r="I6" s="13">
        <v>7514</v>
      </c>
      <c r="J6" s="22">
        <v>220</v>
      </c>
      <c r="K6" s="22">
        <v>138</v>
      </c>
      <c r="L6" s="23">
        <v>97</v>
      </c>
      <c r="M6" s="23">
        <v>40</v>
      </c>
      <c r="N6" s="14">
        <f t="shared" si="1"/>
        <v>16</v>
      </c>
    </row>
    <row r="7" spans="1:16" s="3" customFormat="1" ht="24.95" customHeight="1">
      <c r="A7" s="10" t="s">
        <v>17</v>
      </c>
      <c r="B7" s="11">
        <f t="shared" si="2"/>
        <v>14916</v>
      </c>
      <c r="C7" s="21">
        <v>7396</v>
      </c>
      <c r="D7" s="21">
        <v>7520</v>
      </c>
      <c r="E7" s="21">
        <v>7432</v>
      </c>
      <c r="F7" s="20">
        <v>2.0099999999999998</v>
      </c>
      <c r="G7" s="12">
        <f t="shared" si="3"/>
        <v>13264</v>
      </c>
      <c r="H7" s="13">
        <v>6539</v>
      </c>
      <c r="I7" s="13">
        <v>6725</v>
      </c>
      <c r="J7" s="22">
        <v>195</v>
      </c>
      <c r="K7" s="22">
        <v>200</v>
      </c>
      <c r="L7" s="23">
        <v>-2</v>
      </c>
      <c r="M7" s="23">
        <v>-5</v>
      </c>
      <c r="N7" s="14">
        <f t="shared" si="1"/>
        <v>19</v>
      </c>
    </row>
    <row r="8" spans="1:16" s="3" customFormat="1" ht="24.95" customHeight="1">
      <c r="A8" s="10" t="s">
        <v>18</v>
      </c>
      <c r="B8" s="11">
        <f t="shared" si="2"/>
        <v>33141</v>
      </c>
      <c r="C8" s="21">
        <v>16372</v>
      </c>
      <c r="D8" s="21">
        <v>16769</v>
      </c>
      <c r="E8" s="21">
        <v>17701</v>
      </c>
      <c r="F8" s="20">
        <v>1.87</v>
      </c>
      <c r="G8" s="12">
        <f t="shared" si="3"/>
        <v>29807</v>
      </c>
      <c r="H8" s="13">
        <v>14685</v>
      </c>
      <c r="I8" s="13">
        <v>15122</v>
      </c>
      <c r="J8" s="22">
        <v>407</v>
      </c>
      <c r="K8" s="22">
        <v>483</v>
      </c>
      <c r="L8" s="23">
        <v>-71</v>
      </c>
      <c r="M8" s="23">
        <v>-39</v>
      </c>
      <c r="N8" s="14">
        <f t="shared" si="1"/>
        <v>2</v>
      </c>
    </row>
    <row r="9" spans="1:16" s="3" customFormat="1" ht="24.95" customHeight="1">
      <c r="A9" s="10" t="s">
        <v>19</v>
      </c>
      <c r="B9" s="11">
        <f t="shared" si="2"/>
        <v>33040</v>
      </c>
      <c r="C9" s="21">
        <v>16194</v>
      </c>
      <c r="D9" s="21">
        <v>16846</v>
      </c>
      <c r="E9" s="21">
        <v>16416</v>
      </c>
      <c r="F9" s="20">
        <v>2.0099999999999998</v>
      </c>
      <c r="G9" s="12">
        <f t="shared" si="3"/>
        <v>28564</v>
      </c>
      <c r="H9" s="13">
        <v>13915</v>
      </c>
      <c r="I9" s="13">
        <v>14649</v>
      </c>
      <c r="J9" s="22">
        <v>403</v>
      </c>
      <c r="K9" s="22">
        <v>439</v>
      </c>
      <c r="L9" s="23">
        <v>-24</v>
      </c>
      <c r="M9" s="23">
        <v>1</v>
      </c>
      <c r="N9" s="14">
        <f t="shared" si="1"/>
        <v>3</v>
      </c>
    </row>
    <row r="10" spans="1:16" s="3" customFormat="1" ht="24.95" customHeight="1">
      <c r="A10" s="10" t="s">
        <v>20</v>
      </c>
      <c r="B10" s="11">
        <f t="shared" si="2"/>
        <v>18868</v>
      </c>
      <c r="C10" s="21">
        <v>9282</v>
      </c>
      <c r="D10" s="21">
        <v>9586</v>
      </c>
      <c r="E10" s="21">
        <v>9204</v>
      </c>
      <c r="F10" s="20">
        <v>2.0499999999999998</v>
      </c>
      <c r="G10" s="12">
        <f t="shared" si="3"/>
        <v>16620</v>
      </c>
      <c r="H10" s="13">
        <v>8080</v>
      </c>
      <c r="I10" s="13">
        <v>8540</v>
      </c>
      <c r="J10" s="22">
        <v>290</v>
      </c>
      <c r="K10" s="22">
        <v>216</v>
      </c>
      <c r="L10" s="23">
        <v>73</v>
      </c>
      <c r="M10" s="23">
        <v>45</v>
      </c>
      <c r="N10" s="14">
        <f t="shared" si="1"/>
        <v>13</v>
      </c>
    </row>
    <row r="11" spans="1:16" s="3" customFormat="1" ht="24.95" customHeight="1">
      <c r="A11" s="10" t="s">
        <v>21</v>
      </c>
      <c r="B11" s="11">
        <f t="shared" si="2"/>
        <v>14429</v>
      </c>
      <c r="C11" s="21">
        <v>7105</v>
      </c>
      <c r="D11" s="21">
        <v>7324</v>
      </c>
      <c r="E11" s="21">
        <v>6349</v>
      </c>
      <c r="F11" s="20">
        <v>2.27</v>
      </c>
      <c r="G11" s="12">
        <f t="shared" si="3"/>
        <v>12315</v>
      </c>
      <c r="H11" s="13">
        <v>5977</v>
      </c>
      <c r="I11" s="13">
        <v>6338</v>
      </c>
      <c r="J11" s="22">
        <v>129</v>
      </c>
      <c r="K11" s="22">
        <v>243</v>
      </c>
      <c r="L11" s="23">
        <v>-106</v>
      </c>
      <c r="M11" s="23">
        <v>-38</v>
      </c>
      <c r="N11" s="14">
        <f t="shared" si="1"/>
        <v>20</v>
      </c>
    </row>
    <row r="12" spans="1:16" s="3" customFormat="1" ht="24.95" customHeight="1">
      <c r="A12" s="10" t="s">
        <v>22</v>
      </c>
      <c r="B12" s="11">
        <f t="shared" si="2"/>
        <v>28920</v>
      </c>
      <c r="C12" s="21">
        <v>14137</v>
      </c>
      <c r="D12" s="21">
        <v>14783</v>
      </c>
      <c r="E12" s="21">
        <v>10682</v>
      </c>
      <c r="F12" s="20">
        <v>2.71</v>
      </c>
      <c r="G12" s="12">
        <f t="shared" si="3"/>
        <v>24192</v>
      </c>
      <c r="H12" s="13">
        <v>11708</v>
      </c>
      <c r="I12" s="13">
        <v>12484</v>
      </c>
      <c r="J12" s="22">
        <v>205</v>
      </c>
      <c r="K12" s="22">
        <v>250</v>
      </c>
      <c r="L12" s="23">
        <v>-44</v>
      </c>
      <c r="M12" s="23">
        <v>-2</v>
      </c>
      <c r="N12" s="14">
        <f t="shared" si="1"/>
        <v>6</v>
      </c>
    </row>
    <row r="13" spans="1:16" s="3" customFormat="1" ht="24.95" customHeight="1">
      <c r="A13" s="10" t="s">
        <v>23</v>
      </c>
      <c r="B13" s="11">
        <f t="shared" si="2"/>
        <v>19844</v>
      </c>
      <c r="C13" s="21">
        <v>9551</v>
      </c>
      <c r="D13" s="21">
        <v>10293</v>
      </c>
      <c r="E13" s="21">
        <v>8518</v>
      </c>
      <c r="F13" s="20">
        <v>2.33</v>
      </c>
      <c r="G13" s="12">
        <f t="shared" si="3"/>
        <v>17797</v>
      </c>
      <c r="H13" s="13">
        <v>8499</v>
      </c>
      <c r="I13" s="13">
        <v>9298</v>
      </c>
      <c r="J13" s="22">
        <v>152</v>
      </c>
      <c r="K13" s="22">
        <v>149</v>
      </c>
      <c r="L13" s="23">
        <v>-3</v>
      </c>
      <c r="M13" s="23">
        <v>7</v>
      </c>
      <c r="N13" s="14">
        <f t="shared" si="1"/>
        <v>12</v>
      </c>
    </row>
    <row r="14" spans="1:16" s="3" customFormat="1" ht="24.95" customHeight="1">
      <c r="A14" s="10" t="s">
        <v>24</v>
      </c>
      <c r="B14" s="11">
        <f t="shared" si="2"/>
        <v>16338</v>
      </c>
      <c r="C14" s="21">
        <v>7760</v>
      </c>
      <c r="D14" s="21">
        <v>8578</v>
      </c>
      <c r="E14" s="21">
        <v>6545</v>
      </c>
      <c r="F14" s="20">
        <v>2.5</v>
      </c>
      <c r="G14" s="12">
        <f t="shared" si="3"/>
        <v>14258</v>
      </c>
      <c r="H14" s="13">
        <v>6677</v>
      </c>
      <c r="I14" s="13">
        <v>7581</v>
      </c>
      <c r="J14" s="22">
        <v>139</v>
      </c>
      <c r="K14" s="22">
        <v>151</v>
      </c>
      <c r="L14" s="23">
        <v>-18</v>
      </c>
      <c r="M14" s="23">
        <v>-5</v>
      </c>
      <c r="N14" s="14">
        <f t="shared" si="1"/>
        <v>17</v>
      </c>
    </row>
    <row r="15" spans="1:16" s="3" customFormat="1" ht="24.95" customHeight="1">
      <c r="A15" s="10" t="s">
        <v>25</v>
      </c>
      <c r="B15" s="11">
        <f t="shared" si="2"/>
        <v>22658</v>
      </c>
      <c r="C15" s="21">
        <v>11452</v>
      </c>
      <c r="D15" s="21">
        <v>11206</v>
      </c>
      <c r="E15" s="21">
        <v>9674</v>
      </c>
      <c r="F15" s="20">
        <v>2.34</v>
      </c>
      <c r="G15" s="12">
        <f t="shared" si="3"/>
        <v>18544</v>
      </c>
      <c r="H15" s="13">
        <v>9346</v>
      </c>
      <c r="I15" s="13">
        <v>9198</v>
      </c>
      <c r="J15" s="22">
        <v>264</v>
      </c>
      <c r="K15" s="22">
        <v>262</v>
      </c>
      <c r="L15" s="23">
        <v>21</v>
      </c>
      <c r="M15" s="23">
        <v>-1</v>
      </c>
      <c r="N15" s="14">
        <f t="shared" si="1"/>
        <v>10</v>
      </c>
    </row>
    <row r="16" spans="1:16" s="3" customFormat="1" ht="24.95" customHeight="1">
      <c r="A16" s="10" t="s">
        <v>26</v>
      </c>
      <c r="B16" s="11">
        <f t="shared" si="2"/>
        <v>32756</v>
      </c>
      <c r="C16" s="21">
        <v>16377</v>
      </c>
      <c r="D16" s="21">
        <v>16379</v>
      </c>
      <c r="E16" s="21">
        <v>14487</v>
      </c>
      <c r="F16" s="20">
        <v>2.2599999999999998</v>
      </c>
      <c r="G16" s="12">
        <f t="shared" si="3"/>
        <v>28502</v>
      </c>
      <c r="H16" s="13">
        <v>14134</v>
      </c>
      <c r="I16" s="13">
        <v>14368</v>
      </c>
      <c r="J16" s="22">
        <v>265</v>
      </c>
      <c r="K16" s="22">
        <v>273</v>
      </c>
      <c r="L16" s="23">
        <v>-1</v>
      </c>
      <c r="M16" s="23">
        <v>28</v>
      </c>
      <c r="N16" s="14">
        <f t="shared" si="1"/>
        <v>4</v>
      </c>
    </row>
    <row r="17" spans="1:14" s="3" customFormat="1" ht="24.95" customHeight="1">
      <c r="A17" s="10" t="s">
        <v>27</v>
      </c>
      <c r="B17" s="11">
        <f t="shared" si="2"/>
        <v>14185</v>
      </c>
      <c r="C17" s="21">
        <v>7195</v>
      </c>
      <c r="D17" s="21">
        <v>6990</v>
      </c>
      <c r="E17" s="21">
        <v>6664</v>
      </c>
      <c r="F17" s="20">
        <v>2.13</v>
      </c>
      <c r="G17" s="12">
        <f t="shared" si="3"/>
        <v>12880</v>
      </c>
      <c r="H17" s="13">
        <v>6524</v>
      </c>
      <c r="I17" s="13">
        <v>6356</v>
      </c>
      <c r="J17" s="22">
        <v>106</v>
      </c>
      <c r="K17" s="22">
        <v>132</v>
      </c>
      <c r="L17" s="23">
        <v>-28</v>
      </c>
      <c r="M17" s="23">
        <v>-6</v>
      </c>
      <c r="N17" s="14">
        <f t="shared" si="1"/>
        <v>21</v>
      </c>
    </row>
    <row r="18" spans="1:14" s="3" customFormat="1" ht="24.95" customHeight="1">
      <c r="A18" s="10" t="s">
        <v>28</v>
      </c>
      <c r="B18" s="11">
        <f t="shared" si="2"/>
        <v>17170</v>
      </c>
      <c r="C18" s="21">
        <v>8274</v>
      </c>
      <c r="D18" s="21">
        <v>8896</v>
      </c>
      <c r="E18" s="21">
        <v>8016</v>
      </c>
      <c r="F18" s="20">
        <v>2.14</v>
      </c>
      <c r="G18" s="12">
        <f t="shared" si="3"/>
        <v>15454</v>
      </c>
      <c r="H18" s="13">
        <v>7369</v>
      </c>
      <c r="I18" s="13">
        <v>8085</v>
      </c>
      <c r="J18" s="22">
        <v>176</v>
      </c>
      <c r="K18" s="22">
        <v>162</v>
      </c>
      <c r="L18" s="23">
        <v>11</v>
      </c>
      <c r="M18" s="23">
        <v>-3</v>
      </c>
      <c r="N18" s="14">
        <f t="shared" si="1"/>
        <v>15</v>
      </c>
    </row>
    <row r="19" spans="1:14" s="3" customFormat="1" ht="24.95" customHeight="1">
      <c r="A19" s="10" t="s">
        <v>29</v>
      </c>
      <c r="B19" s="11">
        <f t="shared" si="2"/>
        <v>31633</v>
      </c>
      <c r="C19" s="21">
        <v>15459</v>
      </c>
      <c r="D19" s="21">
        <v>16174</v>
      </c>
      <c r="E19" s="21">
        <v>14099</v>
      </c>
      <c r="F19" s="20">
        <v>2.2400000000000002</v>
      </c>
      <c r="G19" s="12">
        <f t="shared" si="3"/>
        <v>27471</v>
      </c>
      <c r="H19" s="13">
        <v>13293</v>
      </c>
      <c r="I19" s="13">
        <v>14178</v>
      </c>
      <c r="J19" s="22">
        <v>222</v>
      </c>
      <c r="K19" s="22">
        <v>245</v>
      </c>
      <c r="L19" s="23">
        <v>-24</v>
      </c>
      <c r="M19" s="23">
        <v>-10</v>
      </c>
      <c r="N19" s="14">
        <f t="shared" si="1"/>
        <v>5</v>
      </c>
    </row>
    <row r="20" spans="1:14" s="3" customFormat="1" ht="24.95" customHeight="1">
      <c r="A20" s="10" t="s">
        <v>30</v>
      </c>
      <c r="B20" s="11">
        <f t="shared" si="2"/>
        <v>27044</v>
      </c>
      <c r="C20" s="21">
        <v>13017</v>
      </c>
      <c r="D20" s="21">
        <v>14027</v>
      </c>
      <c r="E20" s="21">
        <v>10194</v>
      </c>
      <c r="F20" s="20">
        <v>2.65</v>
      </c>
      <c r="G20" s="12">
        <f t="shared" si="3"/>
        <v>22361</v>
      </c>
      <c r="H20" s="13">
        <v>10634</v>
      </c>
      <c r="I20" s="13">
        <v>11727</v>
      </c>
      <c r="J20" s="22">
        <v>190</v>
      </c>
      <c r="K20" s="22">
        <v>206</v>
      </c>
      <c r="L20" s="23">
        <v>-17</v>
      </c>
      <c r="M20" s="23">
        <v>-10</v>
      </c>
      <c r="N20" s="14">
        <f t="shared" si="1"/>
        <v>8</v>
      </c>
    </row>
    <row r="21" spans="1:14" s="3" customFormat="1" ht="24.95" customHeight="1">
      <c r="A21" s="10" t="s">
        <v>31</v>
      </c>
      <c r="B21" s="11">
        <f>C21+D21</f>
        <v>14937</v>
      </c>
      <c r="C21" s="21">
        <v>7437</v>
      </c>
      <c r="D21" s="21">
        <v>7500</v>
      </c>
      <c r="E21" s="21">
        <v>7652</v>
      </c>
      <c r="F21" s="20">
        <v>1.95</v>
      </c>
      <c r="G21" s="12">
        <f t="shared" si="3"/>
        <v>13668</v>
      </c>
      <c r="H21" s="13">
        <v>6805</v>
      </c>
      <c r="I21" s="13">
        <v>6863</v>
      </c>
      <c r="J21" s="22">
        <v>130</v>
      </c>
      <c r="K21" s="22">
        <v>166</v>
      </c>
      <c r="L21" s="23">
        <v>-42</v>
      </c>
      <c r="M21" s="23">
        <v>6</v>
      </c>
      <c r="N21" s="14">
        <f t="shared" si="1"/>
        <v>18</v>
      </c>
    </row>
    <row r="22" spans="1:14" s="3" customFormat="1" ht="24.95" customHeight="1">
      <c r="A22" s="10" t="s">
        <v>32</v>
      </c>
      <c r="B22" s="11">
        <f t="shared" si="2"/>
        <v>18815</v>
      </c>
      <c r="C22" s="21">
        <v>9152</v>
      </c>
      <c r="D22" s="21">
        <v>9663</v>
      </c>
      <c r="E22" s="21">
        <v>8258</v>
      </c>
      <c r="F22" s="20">
        <v>2.2799999999999998</v>
      </c>
      <c r="G22" s="12">
        <f t="shared" si="3"/>
        <v>16316</v>
      </c>
      <c r="H22" s="13">
        <v>7889</v>
      </c>
      <c r="I22" s="13">
        <v>8427</v>
      </c>
      <c r="J22" s="22">
        <v>150</v>
      </c>
      <c r="K22" s="22">
        <v>168</v>
      </c>
      <c r="L22" s="23">
        <v>-14</v>
      </c>
      <c r="M22" s="23">
        <v>-12</v>
      </c>
      <c r="N22" s="14">
        <f t="shared" si="1"/>
        <v>14</v>
      </c>
    </row>
    <row r="23" spans="1:14" s="3" customFormat="1" ht="24.95" customHeight="1">
      <c r="A23" s="10" t="s">
        <v>33</v>
      </c>
      <c r="B23" s="11">
        <f t="shared" si="2"/>
        <v>27592</v>
      </c>
      <c r="C23" s="21">
        <v>13108</v>
      </c>
      <c r="D23" s="21">
        <v>14484</v>
      </c>
      <c r="E23" s="21">
        <v>12024</v>
      </c>
      <c r="F23" s="20">
        <v>2.29</v>
      </c>
      <c r="G23" s="12">
        <f t="shared" si="3"/>
        <v>24445</v>
      </c>
      <c r="H23" s="13">
        <v>11547</v>
      </c>
      <c r="I23" s="13">
        <v>12898</v>
      </c>
      <c r="J23" s="22">
        <v>198</v>
      </c>
      <c r="K23" s="22">
        <v>231</v>
      </c>
      <c r="L23" s="23">
        <v>-33</v>
      </c>
      <c r="M23" s="23">
        <v>-3</v>
      </c>
      <c r="N23" s="14">
        <f t="shared" si="1"/>
        <v>7</v>
      </c>
    </row>
    <row r="24" spans="1:14" s="3" customFormat="1" ht="24.95" customHeight="1">
      <c r="A24" s="10" t="s">
        <v>34</v>
      </c>
      <c r="B24" s="11">
        <f t="shared" si="2"/>
        <v>11392</v>
      </c>
      <c r="C24" s="21">
        <v>5727</v>
      </c>
      <c r="D24" s="21">
        <v>5665</v>
      </c>
      <c r="E24" s="21">
        <v>5008</v>
      </c>
      <c r="F24" s="20">
        <v>2.27</v>
      </c>
      <c r="G24" s="12">
        <f t="shared" si="3"/>
        <v>9958</v>
      </c>
      <c r="H24" s="13">
        <v>4973</v>
      </c>
      <c r="I24" s="13">
        <v>4985</v>
      </c>
      <c r="J24" s="22">
        <v>107</v>
      </c>
      <c r="K24" s="22">
        <v>113</v>
      </c>
      <c r="L24" s="23">
        <v>-3</v>
      </c>
      <c r="M24" s="23">
        <v>5</v>
      </c>
      <c r="N24" s="14">
        <f t="shared" si="1"/>
        <v>22</v>
      </c>
    </row>
    <row r="25" spans="1:14" s="3" customFormat="1" ht="24.95" customHeight="1">
      <c r="A25" s="10" t="s">
        <v>35</v>
      </c>
      <c r="B25" s="11">
        <f t="shared" si="2"/>
        <v>23751</v>
      </c>
      <c r="C25" s="21">
        <v>11813</v>
      </c>
      <c r="D25" s="21">
        <v>11938</v>
      </c>
      <c r="E25" s="21">
        <v>10829</v>
      </c>
      <c r="F25" s="20">
        <v>2.19</v>
      </c>
      <c r="G25" s="12">
        <f t="shared" si="3"/>
        <v>20562</v>
      </c>
      <c r="H25" s="13">
        <v>10143</v>
      </c>
      <c r="I25" s="13">
        <v>10419</v>
      </c>
      <c r="J25" s="22">
        <v>202</v>
      </c>
      <c r="K25" s="22">
        <v>223</v>
      </c>
      <c r="L25" s="23">
        <v>-4</v>
      </c>
      <c r="M25" s="23">
        <v>-24</v>
      </c>
      <c r="N25" s="14">
        <f t="shared" si="1"/>
        <v>9</v>
      </c>
    </row>
    <row r="26" spans="1:14" s="3" customFormat="1" ht="24.95" customHeight="1" thickBot="1">
      <c r="A26" s="15" t="s">
        <v>36</v>
      </c>
      <c r="B26" s="16">
        <f t="shared" si="2"/>
        <v>20588</v>
      </c>
      <c r="C26" s="29">
        <v>10674</v>
      </c>
      <c r="D26" s="29">
        <v>9914</v>
      </c>
      <c r="E26" s="29">
        <v>11165</v>
      </c>
      <c r="F26" s="30">
        <v>1.84</v>
      </c>
      <c r="G26" s="17">
        <f t="shared" si="3"/>
        <v>18806</v>
      </c>
      <c r="H26" s="18">
        <v>9731</v>
      </c>
      <c r="I26" s="18">
        <v>9075</v>
      </c>
      <c r="J26" s="31">
        <v>216</v>
      </c>
      <c r="K26" s="31">
        <v>234</v>
      </c>
      <c r="L26" s="32">
        <v>-22</v>
      </c>
      <c r="M26" s="32">
        <v>31</v>
      </c>
      <c r="N26" s="19">
        <f t="shared" si="1"/>
        <v>11</v>
      </c>
    </row>
  </sheetData>
  <mergeCells count="10">
    <mergeCell ref="A1:N1"/>
    <mergeCell ref="A2:A3"/>
    <mergeCell ref="B2:D2"/>
    <mergeCell ref="E2:E3"/>
    <mergeCell ref="F2:F3"/>
    <mergeCell ref="G2:I2"/>
    <mergeCell ref="J2:J3"/>
    <mergeCell ref="K2:K3"/>
    <mergeCell ref="L2:M2"/>
    <mergeCell ref="N2:N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4" orientation="portrait" copies="5" r:id="rId1"/>
  <headerFooter alignWithMargins="0"/>
  <colBreaks count="1" manualBreakCount="1">
    <brk id="14" max="1048575" man="1"/>
  </colBreaks>
  <ignoredErrors>
    <ignoredError sqref="F4" formula="1"/>
    <ignoredError sqref="G5:G26" formulaRange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zoomScaleNormal="100" workbookViewId="0">
      <selection activeCell="L7" sqref="L7"/>
    </sheetView>
  </sheetViews>
  <sheetFormatPr defaultRowHeight="13.5"/>
  <cols>
    <col min="1" max="1" width="7.75" style="1" customWidth="1"/>
    <col min="2" max="2" width="7.625" style="4" customWidth="1"/>
    <col min="3" max="5" width="7.625" style="5" customWidth="1"/>
    <col min="6" max="6" width="6.5" style="5" customWidth="1"/>
    <col min="7" max="9" width="7.625" style="5" customWidth="1"/>
    <col min="10" max="11" width="6" style="3" customWidth="1"/>
    <col min="12" max="13" width="6" style="5" customWidth="1"/>
    <col min="14" max="14" width="5.5" style="5" customWidth="1"/>
    <col min="15" max="256" width="9" style="1"/>
    <col min="257" max="257" width="7.75" style="1" customWidth="1"/>
    <col min="258" max="261" width="7.625" style="1" customWidth="1"/>
    <col min="262" max="262" width="6.5" style="1" customWidth="1"/>
    <col min="263" max="265" width="7.625" style="1" customWidth="1"/>
    <col min="266" max="269" width="6" style="1" customWidth="1"/>
    <col min="270" max="270" width="5.5" style="1" customWidth="1"/>
    <col min="271" max="512" width="9" style="1"/>
    <col min="513" max="513" width="7.75" style="1" customWidth="1"/>
    <col min="514" max="517" width="7.625" style="1" customWidth="1"/>
    <col min="518" max="518" width="6.5" style="1" customWidth="1"/>
    <col min="519" max="521" width="7.625" style="1" customWidth="1"/>
    <col min="522" max="525" width="6" style="1" customWidth="1"/>
    <col min="526" max="526" width="5.5" style="1" customWidth="1"/>
    <col min="527" max="768" width="9" style="1"/>
    <col min="769" max="769" width="7.75" style="1" customWidth="1"/>
    <col min="770" max="773" width="7.625" style="1" customWidth="1"/>
    <col min="774" max="774" width="6.5" style="1" customWidth="1"/>
    <col min="775" max="777" width="7.625" style="1" customWidth="1"/>
    <col min="778" max="781" width="6" style="1" customWidth="1"/>
    <col min="782" max="782" width="5.5" style="1" customWidth="1"/>
    <col min="783" max="1024" width="9" style="1"/>
    <col min="1025" max="1025" width="7.75" style="1" customWidth="1"/>
    <col min="1026" max="1029" width="7.625" style="1" customWidth="1"/>
    <col min="1030" max="1030" width="6.5" style="1" customWidth="1"/>
    <col min="1031" max="1033" width="7.625" style="1" customWidth="1"/>
    <col min="1034" max="1037" width="6" style="1" customWidth="1"/>
    <col min="1038" max="1038" width="5.5" style="1" customWidth="1"/>
    <col min="1039" max="1280" width="9" style="1"/>
    <col min="1281" max="1281" width="7.75" style="1" customWidth="1"/>
    <col min="1282" max="1285" width="7.625" style="1" customWidth="1"/>
    <col min="1286" max="1286" width="6.5" style="1" customWidth="1"/>
    <col min="1287" max="1289" width="7.625" style="1" customWidth="1"/>
    <col min="1290" max="1293" width="6" style="1" customWidth="1"/>
    <col min="1294" max="1294" width="5.5" style="1" customWidth="1"/>
    <col min="1295" max="1536" width="9" style="1"/>
    <col min="1537" max="1537" width="7.75" style="1" customWidth="1"/>
    <col min="1538" max="1541" width="7.625" style="1" customWidth="1"/>
    <col min="1542" max="1542" width="6.5" style="1" customWidth="1"/>
    <col min="1543" max="1545" width="7.625" style="1" customWidth="1"/>
    <col min="1546" max="1549" width="6" style="1" customWidth="1"/>
    <col min="1550" max="1550" width="5.5" style="1" customWidth="1"/>
    <col min="1551" max="1792" width="9" style="1"/>
    <col min="1793" max="1793" width="7.75" style="1" customWidth="1"/>
    <col min="1794" max="1797" width="7.625" style="1" customWidth="1"/>
    <col min="1798" max="1798" width="6.5" style="1" customWidth="1"/>
    <col min="1799" max="1801" width="7.625" style="1" customWidth="1"/>
    <col min="1802" max="1805" width="6" style="1" customWidth="1"/>
    <col min="1806" max="1806" width="5.5" style="1" customWidth="1"/>
    <col min="1807" max="2048" width="9" style="1"/>
    <col min="2049" max="2049" width="7.75" style="1" customWidth="1"/>
    <col min="2050" max="2053" width="7.625" style="1" customWidth="1"/>
    <col min="2054" max="2054" width="6.5" style="1" customWidth="1"/>
    <col min="2055" max="2057" width="7.625" style="1" customWidth="1"/>
    <col min="2058" max="2061" width="6" style="1" customWidth="1"/>
    <col min="2062" max="2062" width="5.5" style="1" customWidth="1"/>
    <col min="2063" max="2304" width="9" style="1"/>
    <col min="2305" max="2305" width="7.75" style="1" customWidth="1"/>
    <col min="2306" max="2309" width="7.625" style="1" customWidth="1"/>
    <col min="2310" max="2310" width="6.5" style="1" customWidth="1"/>
    <col min="2311" max="2313" width="7.625" style="1" customWidth="1"/>
    <col min="2314" max="2317" width="6" style="1" customWidth="1"/>
    <col min="2318" max="2318" width="5.5" style="1" customWidth="1"/>
    <col min="2319" max="2560" width="9" style="1"/>
    <col min="2561" max="2561" width="7.75" style="1" customWidth="1"/>
    <col min="2562" max="2565" width="7.625" style="1" customWidth="1"/>
    <col min="2566" max="2566" width="6.5" style="1" customWidth="1"/>
    <col min="2567" max="2569" width="7.625" style="1" customWidth="1"/>
    <col min="2570" max="2573" width="6" style="1" customWidth="1"/>
    <col min="2574" max="2574" width="5.5" style="1" customWidth="1"/>
    <col min="2575" max="2816" width="9" style="1"/>
    <col min="2817" max="2817" width="7.75" style="1" customWidth="1"/>
    <col min="2818" max="2821" width="7.625" style="1" customWidth="1"/>
    <col min="2822" max="2822" width="6.5" style="1" customWidth="1"/>
    <col min="2823" max="2825" width="7.625" style="1" customWidth="1"/>
    <col min="2826" max="2829" width="6" style="1" customWidth="1"/>
    <col min="2830" max="2830" width="5.5" style="1" customWidth="1"/>
    <col min="2831" max="3072" width="9" style="1"/>
    <col min="3073" max="3073" width="7.75" style="1" customWidth="1"/>
    <col min="3074" max="3077" width="7.625" style="1" customWidth="1"/>
    <col min="3078" max="3078" width="6.5" style="1" customWidth="1"/>
    <col min="3079" max="3081" width="7.625" style="1" customWidth="1"/>
    <col min="3082" max="3085" width="6" style="1" customWidth="1"/>
    <col min="3086" max="3086" width="5.5" style="1" customWidth="1"/>
    <col min="3087" max="3328" width="9" style="1"/>
    <col min="3329" max="3329" width="7.75" style="1" customWidth="1"/>
    <col min="3330" max="3333" width="7.625" style="1" customWidth="1"/>
    <col min="3334" max="3334" width="6.5" style="1" customWidth="1"/>
    <col min="3335" max="3337" width="7.625" style="1" customWidth="1"/>
    <col min="3338" max="3341" width="6" style="1" customWidth="1"/>
    <col min="3342" max="3342" width="5.5" style="1" customWidth="1"/>
    <col min="3343" max="3584" width="9" style="1"/>
    <col min="3585" max="3585" width="7.75" style="1" customWidth="1"/>
    <col min="3586" max="3589" width="7.625" style="1" customWidth="1"/>
    <col min="3590" max="3590" width="6.5" style="1" customWidth="1"/>
    <col min="3591" max="3593" width="7.625" style="1" customWidth="1"/>
    <col min="3594" max="3597" width="6" style="1" customWidth="1"/>
    <col min="3598" max="3598" width="5.5" style="1" customWidth="1"/>
    <col min="3599" max="3840" width="9" style="1"/>
    <col min="3841" max="3841" width="7.75" style="1" customWidth="1"/>
    <col min="3842" max="3845" width="7.625" style="1" customWidth="1"/>
    <col min="3846" max="3846" width="6.5" style="1" customWidth="1"/>
    <col min="3847" max="3849" width="7.625" style="1" customWidth="1"/>
    <col min="3850" max="3853" width="6" style="1" customWidth="1"/>
    <col min="3854" max="3854" width="5.5" style="1" customWidth="1"/>
    <col min="3855" max="4096" width="9" style="1"/>
    <col min="4097" max="4097" width="7.75" style="1" customWidth="1"/>
    <col min="4098" max="4101" width="7.625" style="1" customWidth="1"/>
    <col min="4102" max="4102" width="6.5" style="1" customWidth="1"/>
    <col min="4103" max="4105" width="7.625" style="1" customWidth="1"/>
    <col min="4106" max="4109" width="6" style="1" customWidth="1"/>
    <col min="4110" max="4110" width="5.5" style="1" customWidth="1"/>
    <col min="4111" max="4352" width="9" style="1"/>
    <col min="4353" max="4353" width="7.75" style="1" customWidth="1"/>
    <col min="4354" max="4357" width="7.625" style="1" customWidth="1"/>
    <col min="4358" max="4358" width="6.5" style="1" customWidth="1"/>
    <col min="4359" max="4361" width="7.625" style="1" customWidth="1"/>
    <col min="4362" max="4365" width="6" style="1" customWidth="1"/>
    <col min="4366" max="4366" width="5.5" style="1" customWidth="1"/>
    <col min="4367" max="4608" width="9" style="1"/>
    <col min="4609" max="4609" width="7.75" style="1" customWidth="1"/>
    <col min="4610" max="4613" width="7.625" style="1" customWidth="1"/>
    <col min="4614" max="4614" width="6.5" style="1" customWidth="1"/>
    <col min="4615" max="4617" width="7.625" style="1" customWidth="1"/>
    <col min="4618" max="4621" width="6" style="1" customWidth="1"/>
    <col min="4622" max="4622" width="5.5" style="1" customWidth="1"/>
    <col min="4623" max="4864" width="9" style="1"/>
    <col min="4865" max="4865" width="7.75" style="1" customWidth="1"/>
    <col min="4866" max="4869" width="7.625" style="1" customWidth="1"/>
    <col min="4870" max="4870" width="6.5" style="1" customWidth="1"/>
    <col min="4871" max="4873" width="7.625" style="1" customWidth="1"/>
    <col min="4874" max="4877" width="6" style="1" customWidth="1"/>
    <col min="4878" max="4878" width="5.5" style="1" customWidth="1"/>
    <col min="4879" max="5120" width="9" style="1"/>
    <col min="5121" max="5121" width="7.75" style="1" customWidth="1"/>
    <col min="5122" max="5125" width="7.625" style="1" customWidth="1"/>
    <col min="5126" max="5126" width="6.5" style="1" customWidth="1"/>
    <col min="5127" max="5129" width="7.625" style="1" customWidth="1"/>
    <col min="5130" max="5133" width="6" style="1" customWidth="1"/>
    <col min="5134" max="5134" width="5.5" style="1" customWidth="1"/>
    <col min="5135" max="5376" width="9" style="1"/>
    <col min="5377" max="5377" width="7.75" style="1" customWidth="1"/>
    <col min="5378" max="5381" width="7.625" style="1" customWidth="1"/>
    <col min="5382" max="5382" width="6.5" style="1" customWidth="1"/>
    <col min="5383" max="5385" width="7.625" style="1" customWidth="1"/>
    <col min="5386" max="5389" width="6" style="1" customWidth="1"/>
    <col min="5390" max="5390" width="5.5" style="1" customWidth="1"/>
    <col min="5391" max="5632" width="9" style="1"/>
    <col min="5633" max="5633" width="7.75" style="1" customWidth="1"/>
    <col min="5634" max="5637" width="7.625" style="1" customWidth="1"/>
    <col min="5638" max="5638" width="6.5" style="1" customWidth="1"/>
    <col min="5639" max="5641" width="7.625" style="1" customWidth="1"/>
    <col min="5642" max="5645" width="6" style="1" customWidth="1"/>
    <col min="5646" max="5646" width="5.5" style="1" customWidth="1"/>
    <col min="5647" max="5888" width="9" style="1"/>
    <col min="5889" max="5889" width="7.75" style="1" customWidth="1"/>
    <col min="5890" max="5893" width="7.625" style="1" customWidth="1"/>
    <col min="5894" max="5894" width="6.5" style="1" customWidth="1"/>
    <col min="5895" max="5897" width="7.625" style="1" customWidth="1"/>
    <col min="5898" max="5901" width="6" style="1" customWidth="1"/>
    <col min="5902" max="5902" width="5.5" style="1" customWidth="1"/>
    <col min="5903" max="6144" width="9" style="1"/>
    <col min="6145" max="6145" width="7.75" style="1" customWidth="1"/>
    <col min="6146" max="6149" width="7.625" style="1" customWidth="1"/>
    <col min="6150" max="6150" width="6.5" style="1" customWidth="1"/>
    <col min="6151" max="6153" width="7.625" style="1" customWidth="1"/>
    <col min="6154" max="6157" width="6" style="1" customWidth="1"/>
    <col min="6158" max="6158" width="5.5" style="1" customWidth="1"/>
    <col min="6159" max="6400" width="9" style="1"/>
    <col min="6401" max="6401" width="7.75" style="1" customWidth="1"/>
    <col min="6402" max="6405" width="7.625" style="1" customWidth="1"/>
    <col min="6406" max="6406" width="6.5" style="1" customWidth="1"/>
    <col min="6407" max="6409" width="7.625" style="1" customWidth="1"/>
    <col min="6410" max="6413" width="6" style="1" customWidth="1"/>
    <col min="6414" max="6414" width="5.5" style="1" customWidth="1"/>
    <col min="6415" max="6656" width="9" style="1"/>
    <col min="6657" max="6657" width="7.75" style="1" customWidth="1"/>
    <col min="6658" max="6661" width="7.625" style="1" customWidth="1"/>
    <col min="6662" max="6662" width="6.5" style="1" customWidth="1"/>
    <col min="6663" max="6665" width="7.625" style="1" customWidth="1"/>
    <col min="6666" max="6669" width="6" style="1" customWidth="1"/>
    <col min="6670" max="6670" width="5.5" style="1" customWidth="1"/>
    <col min="6671" max="6912" width="9" style="1"/>
    <col min="6913" max="6913" width="7.75" style="1" customWidth="1"/>
    <col min="6914" max="6917" width="7.625" style="1" customWidth="1"/>
    <col min="6918" max="6918" width="6.5" style="1" customWidth="1"/>
    <col min="6919" max="6921" width="7.625" style="1" customWidth="1"/>
    <col min="6922" max="6925" width="6" style="1" customWidth="1"/>
    <col min="6926" max="6926" width="5.5" style="1" customWidth="1"/>
    <col min="6927" max="7168" width="9" style="1"/>
    <col min="7169" max="7169" width="7.75" style="1" customWidth="1"/>
    <col min="7170" max="7173" width="7.625" style="1" customWidth="1"/>
    <col min="7174" max="7174" width="6.5" style="1" customWidth="1"/>
    <col min="7175" max="7177" width="7.625" style="1" customWidth="1"/>
    <col min="7178" max="7181" width="6" style="1" customWidth="1"/>
    <col min="7182" max="7182" width="5.5" style="1" customWidth="1"/>
    <col min="7183" max="7424" width="9" style="1"/>
    <col min="7425" max="7425" width="7.75" style="1" customWidth="1"/>
    <col min="7426" max="7429" width="7.625" style="1" customWidth="1"/>
    <col min="7430" max="7430" width="6.5" style="1" customWidth="1"/>
    <col min="7431" max="7433" width="7.625" style="1" customWidth="1"/>
    <col min="7434" max="7437" width="6" style="1" customWidth="1"/>
    <col min="7438" max="7438" width="5.5" style="1" customWidth="1"/>
    <col min="7439" max="7680" width="9" style="1"/>
    <col min="7681" max="7681" width="7.75" style="1" customWidth="1"/>
    <col min="7682" max="7685" width="7.625" style="1" customWidth="1"/>
    <col min="7686" max="7686" width="6.5" style="1" customWidth="1"/>
    <col min="7687" max="7689" width="7.625" style="1" customWidth="1"/>
    <col min="7690" max="7693" width="6" style="1" customWidth="1"/>
    <col min="7694" max="7694" width="5.5" style="1" customWidth="1"/>
    <col min="7695" max="7936" width="9" style="1"/>
    <col min="7937" max="7937" width="7.75" style="1" customWidth="1"/>
    <col min="7938" max="7941" width="7.625" style="1" customWidth="1"/>
    <col min="7942" max="7942" width="6.5" style="1" customWidth="1"/>
    <col min="7943" max="7945" width="7.625" style="1" customWidth="1"/>
    <col min="7946" max="7949" width="6" style="1" customWidth="1"/>
    <col min="7950" max="7950" width="5.5" style="1" customWidth="1"/>
    <col min="7951" max="8192" width="9" style="1"/>
    <col min="8193" max="8193" width="7.75" style="1" customWidth="1"/>
    <col min="8194" max="8197" width="7.625" style="1" customWidth="1"/>
    <col min="8198" max="8198" width="6.5" style="1" customWidth="1"/>
    <col min="8199" max="8201" width="7.625" style="1" customWidth="1"/>
    <col min="8202" max="8205" width="6" style="1" customWidth="1"/>
    <col min="8206" max="8206" width="5.5" style="1" customWidth="1"/>
    <col min="8207" max="8448" width="9" style="1"/>
    <col min="8449" max="8449" width="7.75" style="1" customWidth="1"/>
    <col min="8450" max="8453" width="7.625" style="1" customWidth="1"/>
    <col min="8454" max="8454" width="6.5" style="1" customWidth="1"/>
    <col min="8455" max="8457" width="7.625" style="1" customWidth="1"/>
    <col min="8458" max="8461" width="6" style="1" customWidth="1"/>
    <col min="8462" max="8462" width="5.5" style="1" customWidth="1"/>
    <col min="8463" max="8704" width="9" style="1"/>
    <col min="8705" max="8705" width="7.75" style="1" customWidth="1"/>
    <col min="8706" max="8709" width="7.625" style="1" customWidth="1"/>
    <col min="8710" max="8710" width="6.5" style="1" customWidth="1"/>
    <col min="8711" max="8713" width="7.625" style="1" customWidth="1"/>
    <col min="8714" max="8717" width="6" style="1" customWidth="1"/>
    <col min="8718" max="8718" width="5.5" style="1" customWidth="1"/>
    <col min="8719" max="8960" width="9" style="1"/>
    <col min="8961" max="8961" width="7.75" style="1" customWidth="1"/>
    <col min="8962" max="8965" width="7.625" style="1" customWidth="1"/>
    <col min="8966" max="8966" width="6.5" style="1" customWidth="1"/>
    <col min="8967" max="8969" width="7.625" style="1" customWidth="1"/>
    <col min="8970" max="8973" width="6" style="1" customWidth="1"/>
    <col min="8974" max="8974" width="5.5" style="1" customWidth="1"/>
    <col min="8975" max="9216" width="9" style="1"/>
    <col min="9217" max="9217" width="7.75" style="1" customWidth="1"/>
    <col min="9218" max="9221" width="7.625" style="1" customWidth="1"/>
    <col min="9222" max="9222" width="6.5" style="1" customWidth="1"/>
    <col min="9223" max="9225" width="7.625" style="1" customWidth="1"/>
    <col min="9226" max="9229" width="6" style="1" customWidth="1"/>
    <col min="9230" max="9230" width="5.5" style="1" customWidth="1"/>
    <col min="9231" max="9472" width="9" style="1"/>
    <col min="9473" max="9473" width="7.75" style="1" customWidth="1"/>
    <col min="9474" max="9477" width="7.625" style="1" customWidth="1"/>
    <col min="9478" max="9478" width="6.5" style="1" customWidth="1"/>
    <col min="9479" max="9481" width="7.625" style="1" customWidth="1"/>
    <col min="9482" max="9485" width="6" style="1" customWidth="1"/>
    <col min="9486" max="9486" width="5.5" style="1" customWidth="1"/>
    <col min="9487" max="9728" width="9" style="1"/>
    <col min="9729" max="9729" width="7.75" style="1" customWidth="1"/>
    <col min="9730" max="9733" width="7.625" style="1" customWidth="1"/>
    <col min="9734" max="9734" width="6.5" style="1" customWidth="1"/>
    <col min="9735" max="9737" width="7.625" style="1" customWidth="1"/>
    <col min="9738" max="9741" width="6" style="1" customWidth="1"/>
    <col min="9742" max="9742" width="5.5" style="1" customWidth="1"/>
    <col min="9743" max="9984" width="9" style="1"/>
    <col min="9985" max="9985" width="7.75" style="1" customWidth="1"/>
    <col min="9986" max="9989" width="7.625" style="1" customWidth="1"/>
    <col min="9990" max="9990" width="6.5" style="1" customWidth="1"/>
    <col min="9991" max="9993" width="7.625" style="1" customWidth="1"/>
    <col min="9994" max="9997" width="6" style="1" customWidth="1"/>
    <col min="9998" max="9998" width="5.5" style="1" customWidth="1"/>
    <col min="9999" max="10240" width="9" style="1"/>
    <col min="10241" max="10241" width="7.75" style="1" customWidth="1"/>
    <col min="10242" max="10245" width="7.625" style="1" customWidth="1"/>
    <col min="10246" max="10246" width="6.5" style="1" customWidth="1"/>
    <col min="10247" max="10249" width="7.625" style="1" customWidth="1"/>
    <col min="10250" max="10253" width="6" style="1" customWidth="1"/>
    <col min="10254" max="10254" width="5.5" style="1" customWidth="1"/>
    <col min="10255" max="10496" width="9" style="1"/>
    <col min="10497" max="10497" width="7.75" style="1" customWidth="1"/>
    <col min="10498" max="10501" width="7.625" style="1" customWidth="1"/>
    <col min="10502" max="10502" width="6.5" style="1" customWidth="1"/>
    <col min="10503" max="10505" width="7.625" style="1" customWidth="1"/>
    <col min="10506" max="10509" width="6" style="1" customWidth="1"/>
    <col min="10510" max="10510" width="5.5" style="1" customWidth="1"/>
    <col min="10511" max="10752" width="9" style="1"/>
    <col min="10753" max="10753" width="7.75" style="1" customWidth="1"/>
    <col min="10754" max="10757" width="7.625" style="1" customWidth="1"/>
    <col min="10758" max="10758" width="6.5" style="1" customWidth="1"/>
    <col min="10759" max="10761" width="7.625" style="1" customWidth="1"/>
    <col min="10762" max="10765" width="6" style="1" customWidth="1"/>
    <col min="10766" max="10766" width="5.5" style="1" customWidth="1"/>
    <col min="10767" max="11008" width="9" style="1"/>
    <col min="11009" max="11009" width="7.75" style="1" customWidth="1"/>
    <col min="11010" max="11013" width="7.625" style="1" customWidth="1"/>
    <col min="11014" max="11014" width="6.5" style="1" customWidth="1"/>
    <col min="11015" max="11017" width="7.625" style="1" customWidth="1"/>
    <col min="11018" max="11021" width="6" style="1" customWidth="1"/>
    <col min="11022" max="11022" width="5.5" style="1" customWidth="1"/>
    <col min="11023" max="11264" width="9" style="1"/>
    <col min="11265" max="11265" width="7.75" style="1" customWidth="1"/>
    <col min="11266" max="11269" width="7.625" style="1" customWidth="1"/>
    <col min="11270" max="11270" width="6.5" style="1" customWidth="1"/>
    <col min="11271" max="11273" width="7.625" style="1" customWidth="1"/>
    <col min="11274" max="11277" width="6" style="1" customWidth="1"/>
    <col min="11278" max="11278" width="5.5" style="1" customWidth="1"/>
    <col min="11279" max="11520" width="9" style="1"/>
    <col min="11521" max="11521" width="7.75" style="1" customWidth="1"/>
    <col min="11522" max="11525" width="7.625" style="1" customWidth="1"/>
    <col min="11526" max="11526" width="6.5" style="1" customWidth="1"/>
    <col min="11527" max="11529" width="7.625" style="1" customWidth="1"/>
    <col min="11530" max="11533" width="6" style="1" customWidth="1"/>
    <col min="11534" max="11534" width="5.5" style="1" customWidth="1"/>
    <col min="11535" max="11776" width="9" style="1"/>
    <col min="11777" max="11777" width="7.75" style="1" customWidth="1"/>
    <col min="11778" max="11781" width="7.625" style="1" customWidth="1"/>
    <col min="11782" max="11782" width="6.5" style="1" customWidth="1"/>
    <col min="11783" max="11785" width="7.625" style="1" customWidth="1"/>
    <col min="11786" max="11789" width="6" style="1" customWidth="1"/>
    <col min="11790" max="11790" width="5.5" style="1" customWidth="1"/>
    <col min="11791" max="12032" width="9" style="1"/>
    <col min="12033" max="12033" width="7.75" style="1" customWidth="1"/>
    <col min="12034" max="12037" width="7.625" style="1" customWidth="1"/>
    <col min="12038" max="12038" width="6.5" style="1" customWidth="1"/>
    <col min="12039" max="12041" width="7.625" style="1" customWidth="1"/>
    <col min="12042" max="12045" width="6" style="1" customWidth="1"/>
    <col min="12046" max="12046" width="5.5" style="1" customWidth="1"/>
    <col min="12047" max="12288" width="9" style="1"/>
    <col min="12289" max="12289" width="7.75" style="1" customWidth="1"/>
    <col min="12290" max="12293" width="7.625" style="1" customWidth="1"/>
    <col min="12294" max="12294" width="6.5" style="1" customWidth="1"/>
    <col min="12295" max="12297" width="7.625" style="1" customWidth="1"/>
    <col min="12298" max="12301" width="6" style="1" customWidth="1"/>
    <col min="12302" max="12302" width="5.5" style="1" customWidth="1"/>
    <col min="12303" max="12544" width="9" style="1"/>
    <col min="12545" max="12545" width="7.75" style="1" customWidth="1"/>
    <col min="12546" max="12549" width="7.625" style="1" customWidth="1"/>
    <col min="12550" max="12550" width="6.5" style="1" customWidth="1"/>
    <col min="12551" max="12553" width="7.625" style="1" customWidth="1"/>
    <col min="12554" max="12557" width="6" style="1" customWidth="1"/>
    <col min="12558" max="12558" width="5.5" style="1" customWidth="1"/>
    <col min="12559" max="12800" width="9" style="1"/>
    <col min="12801" max="12801" width="7.75" style="1" customWidth="1"/>
    <col min="12802" max="12805" width="7.625" style="1" customWidth="1"/>
    <col min="12806" max="12806" width="6.5" style="1" customWidth="1"/>
    <col min="12807" max="12809" width="7.625" style="1" customWidth="1"/>
    <col min="12810" max="12813" width="6" style="1" customWidth="1"/>
    <col min="12814" max="12814" width="5.5" style="1" customWidth="1"/>
    <col min="12815" max="13056" width="9" style="1"/>
    <col min="13057" max="13057" width="7.75" style="1" customWidth="1"/>
    <col min="13058" max="13061" width="7.625" style="1" customWidth="1"/>
    <col min="13062" max="13062" width="6.5" style="1" customWidth="1"/>
    <col min="13063" max="13065" width="7.625" style="1" customWidth="1"/>
    <col min="13066" max="13069" width="6" style="1" customWidth="1"/>
    <col min="13070" max="13070" width="5.5" style="1" customWidth="1"/>
    <col min="13071" max="13312" width="9" style="1"/>
    <col min="13313" max="13313" width="7.75" style="1" customWidth="1"/>
    <col min="13314" max="13317" width="7.625" style="1" customWidth="1"/>
    <col min="13318" max="13318" width="6.5" style="1" customWidth="1"/>
    <col min="13319" max="13321" width="7.625" style="1" customWidth="1"/>
    <col min="13322" max="13325" width="6" style="1" customWidth="1"/>
    <col min="13326" max="13326" width="5.5" style="1" customWidth="1"/>
    <col min="13327" max="13568" width="9" style="1"/>
    <col min="13569" max="13569" width="7.75" style="1" customWidth="1"/>
    <col min="13570" max="13573" width="7.625" style="1" customWidth="1"/>
    <col min="13574" max="13574" width="6.5" style="1" customWidth="1"/>
    <col min="13575" max="13577" width="7.625" style="1" customWidth="1"/>
    <col min="13578" max="13581" width="6" style="1" customWidth="1"/>
    <col min="13582" max="13582" width="5.5" style="1" customWidth="1"/>
    <col min="13583" max="13824" width="9" style="1"/>
    <col min="13825" max="13825" width="7.75" style="1" customWidth="1"/>
    <col min="13826" max="13829" width="7.625" style="1" customWidth="1"/>
    <col min="13830" max="13830" width="6.5" style="1" customWidth="1"/>
    <col min="13831" max="13833" width="7.625" style="1" customWidth="1"/>
    <col min="13834" max="13837" width="6" style="1" customWidth="1"/>
    <col min="13838" max="13838" width="5.5" style="1" customWidth="1"/>
    <col min="13839" max="14080" width="9" style="1"/>
    <col min="14081" max="14081" width="7.75" style="1" customWidth="1"/>
    <col min="14082" max="14085" width="7.625" style="1" customWidth="1"/>
    <col min="14086" max="14086" width="6.5" style="1" customWidth="1"/>
    <col min="14087" max="14089" width="7.625" style="1" customWidth="1"/>
    <col min="14090" max="14093" width="6" style="1" customWidth="1"/>
    <col min="14094" max="14094" width="5.5" style="1" customWidth="1"/>
    <col min="14095" max="14336" width="9" style="1"/>
    <col min="14337" max="14337" width="7.75" style="1" customWidth="1"/>
    <col min="14338" max="14341" width="7.625" style="1" customWidth="1"/>
    <col min="14342" max="14342" width="6.5" style="1" customWidth="1"/>
    <col min="14343" max="14345" width="7.625" style="1" customWidth="1"/>
    <col min="14346" max="14349" width="6" style="1" customWidth="1"/>
    <col min="14350" max="14350" width="5.5" style="1" customWidth="1"/>
    <col min="14351" max="14592" width="9" style="1"/>
    <col min="14593" max="14593" width="7.75" style="1" customWidth="1"/>
    <col min="14594" max="14597" width="7.625" style="1" customWidth="1"/>
    <col min="14598" max="14598" width="6.5" style="1" customWidth="1"/>
    <col min="14599" max="14601" width="7.625" style="1" customWidth="1"/>
    <col min="14602" max="14605" width="6" style="1" customWidth="1"/>
    <col min="14606" max="14606" width="5.5" style="1" customWidth="1"/>
    <col min="14607" max="14848" width="9" style="1"/>
    <col min="14849" max="14849" width="7.75" style="1" customWidth="1"/>
    <col min="14850" max="14853" width="7.625" style="1" customWidth="1"/>
    <col min="14854" max="14854" width="6.5" style="1" customWidth="1"/>
    <col min="14855" max="14857" width="7.625" style="1" customWidth="1"/>
    <col min="14858" max="14861" width="6" style="1" customWidth="1"/>
    <col min="14862" max="14862" width="5.5" style="1" customWidth="1"/>
    <col min="14863" max="15104" width="9" style="1"/>
    <col min="15105" max="15105" width="7.75" style="1" customWidth="1"/>
    <col min="15106" max="15109" width="7.625" style="1" customWidth="1"/>
    <col min="15110" max="15110" width="6.5" style="1" customWidth="1"/>
    <col min="15111" max="15113" width="7.625" style="1" customWidth="1"/>
    <col min="15114" max="15117" width="6" style="1" customWidth="1"/>
    <col min="15118" max="15118" width="5.5" style="1" customWidth="1"/>
    <col min="15119" max="15360" width="9" style="1"/>
    <col min="15361" max="15361" width="7.75" style="1" customWidth="1"/>
    <col min="15362" max="15365" width="7.625" style="1" customWidth="1"/>
    <col min="15366" max="15366" width="6.5" style="1" customWidth="1"/>
    <col min="15367" max="15369" width="7.625" style="1" customWidth="1"/>
    <col min="15370" max="15373" width="6" style="1" customWidth="1"/>
    <col min="15374" max="15374" width="5.5" style="1" customWidth="1"/>
    <col min="15375" max="15616" width="9" style="1"/>
    <col min="15617" max="15617" width="7.75" style="1" customWidth="1"/>
    <col min="15618" max="15621" width="7.625" style="1" customWidth="1"/>
    <col min="15622" max="15622" width="6.5" style="1" customWidth="1"/>
    <col min="15623" max="15625" width="7.625" style="1" customWidth="1"/>
    <col min="15626" max="15629" width="6" style="1" customWidth="1"/>
    <col min="15630" max="15630" width="5.5" style="1" customWidth="1"/>
    <col min="15631" max="15872" width="9" style="1"/>
    <col min="15873" max="15873" width="7.75" style="1" customWidth="1"/>
    <col min="15874" max="15877" width="7.625" style="1" customWidth="1"/>
    <col min="15878" max="15878" width="6.5" style="1" customWidth="1"/>
    <col min="15879" max="15881" width="7.625" style="1" customWidth="1"/>
    <col min="15882" max="15885" width="6" style="1" customWidth="1"/>
    <col min="15886" max="15886" width="5.5" style="1" customWidth="1"/>
    <col min="15887" max="16128" width="9" style="1"/>
    <col min="16129" max="16129" width="7.75" style="1" customWidth="1"/>
    <col min="16130" max="16133" width="7.625" style="1" customWidth="1"/>
    <col min="16134" max="16134" width="6.5" style="1" customWidth="1"/>
    <col min="16135" max="16137" width="7.625" style="1" customWidth="1"/>
    <col min="16138" max="16141" width="6" style="1" customWidth="1"/>
    <col min="16142" max="16142" width="5.5" style="1" customWidth="1"/>
    <col min="16143" max="16384" width="9" style="1"/>
  </cols>
  <sheetData>
    <row r="1" spans="1:16" ht="42" customHeight="1" thickBot="1">
      <c r="A1" s="47" t="s">
        <v>43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6" ht="30.75" customHeight="1">
      <c r="A2" s="48" t="s">
        <v>0</v>
      </c>
      <c r="B2" s="50" t="s">
        <v>1</v>
      </c>
      <c r="C2" s="50"/>
      <c r="D2" s="50"/>
      <c r="E2" s="50" t="s">
        <v>2</v>
      </c>
      <c r="F2" s="52" t="s">
        <v>3</v>
      </c>
      <c r="G2" s="50" t="s">
        <v>4</v>
      </c>
      <c r="H2" s="50"/>
      <c r="I2" s="50"/>
      <c r="J2" s="54" t="s">
        <v>5</v>
      </c>
      <c r="K2" s="54" t="s">
        <v>6</v>
      </c>
      <c r="L2" s="56" t="s">
        <v>7</v>
      </c>
      <c r="M2" s="56"/>
      <c r="N2" s="57" t="s">
        <v>8</v>
      </c>
      <c r="P2" s="2"/>
    </row>
    <row r="3" spans="1:16" ht="27" customHeight="1" thickBot="1">
      <c r="A3" s="49"/>
      <c r="B3" s="39" t="s">
        <v>9</v>
      </c>
      <c r="C3" s="39" t="s">
        <v>10</v>
      </c>
      <c r="D3" s="39" t="s">
        <v>11</v>
      </c>
      <c r="E3" s="51"/>
      <c r="F3" s="53"/>
      <c r="G3" s="39" t="s">
        <v>12</v>
      </c>
      <c r="H3" s="39" t="s">
        <v>10</v>
      </c>
      <c r="I3" s="39" t="s">
        <v>11</v>
      </c>
      <c r="J3" s="55"/>
      <c r="K3" s="55"/>
      <c r="L3" s="39" t="s">
        <v>13</v>
      </c>
      <c r="M3" s="39" t="s">
        <v>14</v>
      </c>
      <c r="N3" s="58"/>
    </row>
    <row r="4" spans="1:16" ht="27" customHeight="1" thickBot="1">
      <c r="A4" s="6" t="s">
        <v>9</v>
      </c>
      <c r="B4" s="8">
        <f>SUM(B5:B26)</f>
        <v>493326</v>
      </c>
      <c r="C4" s="8">
        <f>SUM(C5:C26)</f>
        <v>242423</v>
      </c>
      <c r="D4" s="8">
        <f>SUM(D5:D26)</f>
        <v>250903</v>
      </c>
      <c r="E4" s="8">
        <f>SUM(E5:E26)</f>
        <v>226491</v>
      </c>
      <c r="F4" s="35">
        <f>B4/E4</f>
        <v>2.1781262831635693</v>
      </c>
      <c r="G4" s="8">
        <f>SUM(G5:G26)</f>
        <v>431775</v>
      </c>
      <c r="H4" s="8">
        <f t="shared" ref="H4:M4" si="0">SUM(H5:H26)</f>
        <v>210753</v>
      </c>
      <c r="I4" s="8">
        <f t="shared" si="0"/>
        <v>221022</v>
      </c>
      <c r="J4" s="8">
        <f t="shared" si="0"/>
        <v>4428</v>
      </c>
      <c r="K4" s="8">
        <f t="shared" si="0"/>
        <v>4580</v>
      </c>
      <c r="L4" s="9">
        <f t="shared" si="0"/>
        <v>-178</v>
      </c>
      <c r="M4" s="9">
        <f t="shared" si="0"/>
        <v>102</v>
      </c>
      <c r="N4" s="7"/>
    </row>
    <row r="5" spans="1:16" s="3" customFormat="1" ht="24.95" customHeight="1">
      <c r="A5" s="24" t="s">
        <v>15</v>
      </c>
      <c r="B5" s="25">
        <f>C5+D5</f>
        <v>34527</v>
      </c>
      <c r="C5" s="21">
        <v>16562</v>
      </c>
      <c r="D5" s="21">
        <v>17965</v>
      </c>
      <c r="E5" s="21">
        <v>17224</v>
      </c>
      <c r="F5" s="20">
        <v>2</v>
      </c>
      <c r="G5" s="26">
        <f>SUM(H5:I5)</f>
        <v>31063</v>
      </c>
      <c r="H5" s="27">
        <v>14858</v>
      </c>
      <c r="I5" s="27">
        <v>16205</v>
      </c>
      <c r="J5" s="22">
        <v>339</v>
      </c>
      <c r="K5" s="22">
        <v>420</v>
      </c>
      <c r="L5" s="23">
        <v>-83</v>
      </c>
      <c r="M5" s="23">
        <v>4</v>
      </c>
      <c r="N5" s="28">
        <f t="shared" ref="N5:N26" si="1">RANK(B5,$B$5:$B$26,0)</f>
        <v>1</v>
      </c>
    </row>
    <row r="6" spans="1:16" s="3" customFormat="1" ht="24.95" customHeight="1">
      <c r="A6" s="10" t="s">
        <v>16</v>
      </c>
      <c r="B6" s="11">
        <f t="shared" ref="B6:B26" si="2">C6+D6</f>
        <v>16431</v>
      </c>
      <c r="C6" s="21">
        <v>8108</v>
      </c>
      <c r="D6" s="21">
        <v>8323</v>
      </c>
      <c r="E6" s="21">
        <v>8315</v>
      </c>
      <c r="F6" s="20">
        <v>1.98</v>
      </c>
      <c r="G6" s="12">
        <f t="shared" ref="G6:G26" si="3">SUM(H6:I6)</f>
        <v>14701</v>
      </c>
      <c r="H6" s="13">
        <v>7224</v>
      </c>
      <c r="I6" s="13">
        <v>7477</v>
      </c>
      <c r="J6" s="22">
        <v>205</v>
      </c>
      <c r="K6" s="22">
        <v>133</v>
      </c>
      <c r="L6" s="23">
        <v>69</v>
      </c>
      <c r="M6" s="23">
        <v>39</v>
      </c>
      <c r="N6" s="14">
        <f t="shared" si="1"/>
        <v>16</v>
      </c>
    </row>
    <row r="7" spans="1:16" s="3" customFormat="1" ht="24.95" customHeight="1">
      <c r="A7" s="10" t="s">
        <v>17</v>
      </c>
      <c r="B7" s="11">
        <f t="shared" si="2"/>
        <v>14918</v>
      </c>
      <c r="C7" s="21">
        <v>7401</v>
      </c>
      <c r="D7" s="21">
        <v>7517</v>
      </c>
      <c r="E7" s="21">
        <v>7437</v>
      </c>
      <c r="F7" s="20">
        <v>2.0099999999999998</v>
      </c>
      <c r="G7" s="12">
        <f t="shared" si="3"/>
        <v>13268</v>
      </c>
      <c r="H7" s="13">
        <v>6545</v>
      </c>
      <c r="I7" s="13">
        <v>6723</v>
      </c>
      <c r="J7" s="22">
        <v>173</v>
      </c>
      <c r="K7" s="22">
        <v>151</v>
      </c>
      <c r="L7" s="23">
        <v>26</v>
      </c>
      <c r="M7" s="23">
        <v>25</v>
      </c>
      <c r="N7" s="14">
        <f t="shared" si="1"/>
        <v>19</v>
      </c>
    </row>
    <row r="8" spans="1:16" s="3" customFormat="1" ht="24.95" customHeight="1">
      <c r="A8" s="10" t="s">
        <v>18</v>
      </c>
      <c r="B8" s="11">
        <f t="shared" si="2"/>
        <v>33212</v>
      </c>
      <c r="C8" s="21">
        <v>16416</v>
      </c>
      <c r="D8" s="21">
        <v>16796</v>
      </c>
      <c r="E8" s="21">
        <v>17740</v>
      </c>
      <c r="F8" s="20">
        <v>1.87</v>
      </c>
      <c r="G8" s="12">
        <f t="shared" si="3"/>
        <v>29854</v>
      </c>
      <c r="H8" s="13">
        <v>14722</v>
      </c>
      <c r="I8" s="13">
        <v>15132</v>
      </c>
      <c r="J8" s="22">
        <v>378</v>
      </c>
      <c r="K8" s="22">
        <v>392</v>
      </c>
      <c r="L8" s="23">
        <v>-19</v>
      </c>
      <c r="M8" s="23">
        <v>-4</v>
      </c>
      <c r="N8" s="14">
        <f t="shared" si="1"/>
        <v>2</v>
      </c>
    </row>
    <row r="9" spans="1:16" s="3" customFormat="1" ht="24.95" customHeight="1">
      <c r="A9" s="10" t="s">
        <v>19</v>
      </c>
      <c r="B9" s="11">
        <f t="shared" si="2"/>
        <v>33064</v>
      </c>
      <c r="C9" s="21">
        <v>16207</v>
      </c>
      <c r="D9" s="21">
        <v>16857</v>
      </c>
      <c r="E9" s="21">
        <v>16415</v>
      </c>
      <c r="F9" s="20">
        <v>2.0099999999999998</v>
      </c>
      <c r="G9" s="12">
        <f t="shared" si="3"/>
        <v>28578</v>
      </c>
      <c r="H9" s="13">
        <v>13925</v>
      </c>
      <c r="I9" s="13">
        <v>14653</v>
      </c>
      <c r="J9" s="22">
        <v>393</v>
      </c>
      <c r="K9" s="22">
        <v>344</v>
      </c>
      <c r="L9" s="23">
        <v>55</v>
      </c>
      <c r="M9" s="23">
        <v>49</v>
      </c>
      <c r="N9" s="14">
        <f t="shared" si="1"/>
        <v>3</v>
      </c>
    </row>
    <row r="10" spans="1:16" s="3" customFormat="1" ht="24.95" customHeight="1">
      <c r="A10" s="10" t="s">
        <v>20</v>
      </c>
      <c r="B10" s="11">
        <f t="shared" si="2"/>
        <v>18795</v>
      </c>
      <c r="C10" s="21">
        <v>9245</v>
      </c>
      <c r="D10" s="21">
        <v>9550</v>
      </c>
      <c r="E10" s="21">
        <v>9159</v>
      </c>
      <c r="F10" s="20">
        <v>2.0499999999999998</v>
      </c>
      <c r="G10" s="12">
        <f t="shared" si="3"/>
        <v>16547</v>
      </c>
      <c r="H10" s="13">
        <v>8043</v>
      </c>
      <c r="I10" s="13">
        <v>8504</v>
      </c>
      <c r="J10" s="22">
        <v>325</v>
      </c>
      <c r="K10" s="22">
        <v>201</v>
      </c>
      <c r="L10" s="23">
        <v>135</v>
      </c>
      <c r="M10" s="23">
        <v>59</v>
      </c>
      <c r="N10" s="14">
        <f t="shared" si="1"/>
        <v>14</v>
      </c>
    </row>
    <row r="11" spans="1:16" s="3" customFormat="1" ht="24.95" customHeight="1">
      <c r="A11" s="10" t="s">
        <v>21</v>
      </c>
      <c r="B11" s="11">
        <f t="shared" si="2"/>
        <v>14535</v>
      </c>
      <c r="C11" s="21">
        <v>7167</v>
      </c>
      <c r="D11" s="21">
        <v>7368</v>
      </c>
      <c r="E11" s="21">
        <v>6387</v>
      </c>
      <c r="F11" s="20">
        <v>2.2799999999999998</v>
      </c>
      <c r="G11" s="12">
        <f t="shared" si="3"/>
        <v>12415</v>
      </c>
      <c r="H11" s="13">
        <v>6034</v>
      </c>
      <c r="I11" s="13">
        <v>6381</v>
      </c>
      <c r="J11" s="22">
        <v>141</v>
      </c>
      <c r="K11" s="22">
        <v>186</v>
      </c>
      <c r="L11" s="23">
        <v>-43</v>
      </c>
      <c r="M11" s="23">
        <v>-28</v>
      </c>
      <c r="N11" s="14">
        <f t="shared" si="1"/>
        <v>20</v>
      </c>
    </row>
    <row r="12" spans="1:16" s="3" customFormat="1" ht="24.95" customHeight="1">
      <c r="A12" s="10" t="s">
        <v>22</v>
      </c>
      <c r="B12" s="11">
        <f t="shared" si="2"/>
        <v>28964</v>
      </c>
      <c r="C12" s="21">
        <v>14153</v>
      </c>
      <c r="D12" s="21">
        <v>14811</v>
      </c>
      <c r="E12" s="21">
        <v>10684</v>
      </c>
      <c r="F12" s="20">
        <v>2.71</v>
      </c>
      <c r="G12" s="12">
        <f t="shared" si="3"/>
        <v>24219</v>
      </c>
      <c r="H12" s="13">
        <v>11719</v>
      </c>
      <c r="I12" s="13">
        <v>12500</v>
      </c>
      <c r="J12" s="22">
        <v>191</v>
      </c>
      <c r="K12" s="22">
        <v>180</v>
      </c>
      <c r="L12" s="23">
        <v>8</v>
      </c>
      <c r="M12" s="23">
        <v>12</v>
      </c>
      <c r="N12" s="14">
        <f t="shared" si="1"/>
        <v>6</v>
      </c>
    </row>
    <row r="13" spans="1:16" s="3" customFormat="1" ht="24.95" customHeight="1">
      <c r="A13" s="10" t="s">
        <v>23</v>
      </c>
      <c r="B13" s="11">
        <f t="shared" si="2"/>
        <v>19847</v>
      </c>
      <c r="C13" s="21">
        <v>9553</v>
      </c>
      <c r="D13" s="21">
        <v>10294</v>
      </c>
      <c r="E13" s="21">
        <v>8511</v>
      </c>
      <c r="F13" s="20">
        <v>2.33</v>
      </c>
      <c r="G13" s="12">
        <f t="shared" si="3"/>
        <v>17799</v>
      </c>
      <c r="H13" s="13">
        <v>8501</v>
      </c>
      <c r="I13" s="13">
        <v>9298</v>
      </c>
      <c r="J13" s="22">
        <v>137</v>
      </c>
      <c r="K13" s="22">
        <v>163</v>
      </c>
      <c r="L13" s="23">
        <v>-32</v>
      </c>
      <c r="M13" s="23">
        <v>-8</v>
      </c>
      <c r="N13" s="14">
        <f t="shared" si="1"/>
        <v>12</v>
      </c>
    </row>
    <row r="14" spans="1:16" s="3" customFormat="1" ht="24.95" customHeight="1">
      <c r="A14" s="10" t="s">
        <v>24</v>
      </c>
      <c r="B14" s="11">
        <f t="shared" si="2"/>
        <v>16356</v>
      </c>
      <c r="C14" s="21">
        <v>7776</v>
      </c>
      <c r="D14" s="21">
        <v>8580</v>
      </c>
      <c r="E14" s="21">
        <v>6550</v>
      </c>
      <c r="F14" s="20">
        <v>2.5</v>
      </c>
      <c r="G14" s="12">
        <f t="shared" si="3"/>
        <v>14275</v>
      </c>
      <c r="H14" s="13">
        <v>6692</v>
      </c>
      <c r="I14" s="13">
        <v>7583</v>
      </c>
      <c r="J14" s="22">
        <v>130</v>
      </c>
      <c r="K14" s="22">
        <v>139</v>
      </c>
      <c r="L14" s="23">
        <v>-12</v>
      </c>
      <c r="M14" s="23">
        <v>0</v>
      </c>
      <c r="N14" s="14">
        <f t="shared" si="1"/>
        <v>17</v>
      </c>
    </row>
    <row r="15" spans="1:16" s="3" customFormat="1" ht="24.95" customHeight="1">
      <c r="A15" s="10" t="s">
        <v>25</v>
      </c>
      <c r="B15" s="11">
        <f t="shared" si="2"/>
        <v>22637</v>
      </c>
      <c r="C15" s="21">
        <v>11456</v>
      </c>
      <c r="D15" s="21">
        <v>11181</v>
      </c>
      <c r="E15" s="21">
        <v>9675</v>
      </c>
      <c r="F15" s="20">
        <v>2.34</v>
      </c>
      <c r="G15" s="12">
        <f t="shared" si="3"/>
        <v>18552</v>
      </c>
      <c r="H15" s="13">
        <v>9364</v>
      </c>
      <c r="I15" s="13">
        <v>9188</v>
      </c>
      <c r="J15" s="22">
        <v>174</v>
      </c>
      <c r="K15" s="22">
        <v>168</v>
      </c>
      <c r="L15" s="23">
        <v>17</v>
      </c>
      <c r="M15" s="23">
        <v>5</v>
      </c>
      <c r="N15" s="14">
        <f t="shared" si="1"/>
        <v>10</v>
      </c>
    </row>
    <row r="16" spans="1:16" s="3" customFormat="1" ht="24.95" customHeight="1">
      <c r="A16" s="10" t="s">
        <v>26</v>
      </c>
      <c r="B16" s="11">
        <f t="shared" si="2"/>
        <v>32757</v>
      </c>
      <c r="C16" s="21">
        <v>16374</v>
      </c>
      <c r="D16" s="21">
        <v>16383</v>
      </c>
      <c r="E16" s="21">
        <v>14459</v>
      </c>
      <c r="F16" s="20">
        <v>2.27</v>
      </c>
      <c r="G16" s="12">
        <f t="shared" si="3"/>
        <v>28479</v>
      </c>
      <c r="H16" s="13">
        <v>14122</v>
      </c>
      <c r="I16" s="13">
        <v>14357</v>
      </c>
      <c r="J16" s="22">
        <v>247</v>
      </c>
      <c r="K16" s="22">
        <v>259</v>
      </c>
      <c r="L16" s="23">
        <v>-13</v>
      </c>
      <c r="M16" s="23">
        <v>1</v>
      </c>
      <c r="N16" s="14">
        <f t="shared" si="1"/>
        <v>4</v>
      </c>
    </row>
    <row r="17" spans="1:14" s="3" customFormat="1" ht="24.95" customHeight="1">
      <c r="A17" s="10" t="s">
        <v>27</v>
      </c>
      <c r="B17" s="11">
        <f t="shared" si="2"/>
        <v>14213</v>
      </c>
      <c r="C17" s="21">
        <v>7214</v>
      </c>
      <c r="D17" s="21">
        <v>6999</v>
      </c>
      <c r="E17" s="21">
        <v>6670</v>
      </c>
      <c r="F17" s="20">
        <v>2.13</v>
      </c>
      <c r="G17" s="12">
        <f t="shared" si="3"/>
        <v>12895</v>
      </c>
      <c r="H17" s="13">
        <v>6538</v>
      </c>
      <c r="I17" s="13">
        <v>6357</v>
      </c>
      <c r="J17" s="22">
        <v>107</v>
      </c>
      <c r="K17" s="22">
        <v>116</v>
      </c>
      <c r="L17" s="23">
        <v>-18</v>
      </c>
      <c r="M17" s="23">
        <v>-5</v>
      </c>
      <c r="N17" s="14">
        <f t="shared" si="1"/>
        <v>21</v>
      </c>
    </row>
    <row r="18" spans="1:14" s="3" customFormat="1" ht="24.95" customHeight="1">
      <c r="A18" s="10" t="s">
        <v>28</v>
      </c>
      <c r="B18" s="11">
        <f t="shared" si="2"/>
        <v>17159</v>
      </c>
      <c r="C18" s="21">
        <v>8279</v>
      </c>
      <c r="D18" s="21">
        <v>8880</v>
      </c>
      <c r="E18" s="21">
        <v>8019</v>
      </c>
      <c r="F18" s="20">
        <v>2.14</v>
      </c>
      <c r="G18" s="12">
        <f t="shared" si="3"/>
        <v>15441</v>
      </c>
      <c r="H18" s="13">
        <v>7370</v>
      </c>
      <c r="I18" s="13">
        <v>8071</v>
      </c>
      <c r="J18" s="22">
        <v>152</v>
      </c>
      <c r="K18" s="22">
        <v>178</v>
      </c>
      <c r="L18" s="23">
        <v>-33</v>
      </c>
      <c r="M18" s="23">
        <v>-26</v>
      </c>
      <c r="N18" s="14">
        <f t="shared" si="1"/>
        <v>15</v>
      </c>
    </row>
    <row r="19" spans="1:14" s="3" customFormat="1" ht="24.95" customHeight="1">
      <c r="A19" s="10" t="s">
        <v>29</v>
      </c>
      <c r="B19" s="11">
        <f t="shared" si="2"/>
        <v>31657</v>
      </c>
      <c r="C19" s="21">
        <v>15494</v>
      </c>
      <c r="D19" s="21">
        <v>16163</v>
      </c>
      <c r="E19" s="21">
        <v>14109</v>
      </c>
      <c r="F19" s="20">
        <v>2.2400000000000002</v>
      </c>
      <c r="G19" s="12">
        <f t="shared" si="3"/>
        <v>27480</v>
      </c>
      <c r="H19" s="13">
        <v>13311</v>
      </c>
      <c r="I19" s="13">
        <v>14169</v>
      </c>
      <c r="J19" s="22">
        <v>195</v>
      </c>
      <c r="K19" s="22">
        <v>231</v>
      </c>
      <c r="L19" s="23">
        <v>-48</v>
      </c>
      <c r="M19" s="23">
        <v>4</v>
      </c>
      <c r="N19" s="14">
        <f t="shared" si="1"/>
        <v>5</v>
      </c>
    </row>
    <row r="20" spans="1:14" s="3" customFormat="1" ht="24.95" customHeight="1">
      <c r="A20" s="10" t="s">
        <v>30</v>
      </c>
      <c r="B20" s="11">
        <f t="shared" si="2"/>
        <v>27061</v>
      </c>
      <c r="C20" s="21">
        <v>13022</v>
      </c>
      <c r="D20" s="21">
        <v>14039</v>
      </c>
      <c r="E20" s="21">
        <v>10204</v>
      </c>
      <c r="F20" s="20">
        <v>2.65</v>
      </c>
      <c r="G20" s="12">
        <f t="shared" si="3"/>
        <v>22370</v>
      </c>
      <c r="H20" s="13">
        <v>10635</v>
      </c>
      <c r="I20" s="13">
        <v>11735</v>
      </c>
      <c r="J20" s="22">
        <v>218</v>
      </c>
      <c r="K20" s="22">
        <v>174</v>
      </c>
      <c r="L20" s="23">
        <v>43</v>
      </c>
      <c r="M20" s="23">
        <v>19</v>
      </c>
      <c r="N20" s="14">
        <f t="shared" si="1"/>
        <v>8</v>
      </c>
    </row>
    <row r="21" spans="1:14" s="3" customFormat="1" ht="24.95" customHeight="1">
      <c r="A21" s="10" t="s">
        <v>31</v>
      </c>
      <c r="B21" s="11">
        <f>C21+D21</f>
        <v>14979</v>
      </c>
      <c r="C21" s="21">
        <v>7478</v>
      </c>
      <c r="D21" s="21">
        <v>7501</v>
      </c>
      <c r="E21" s="21">
        <v>7646</v>
      </c>
      <c r="F21" s="20">
        <v>1.96</v>
      </c>
      <c r="G21" s="12">
        <f t="shared" si="3"/>
        <v>13685</v>
      </c>
      <c r="H21" s="13">
        <v>6831</v>
      </c>
      <c r="I21" s="13">
        <v>6854</v>
      </c>
      <c r="J21" s="22">
        <v>108</v>
      </c>
      <c r="K21" s="22">
        <v>134</v>
      </c>
      <c r="L21" s="23">
        <v>-34</v>
      </c>
      <c r="M21" s="23">
        <v>1</v>
      </c>
      <c r="N21" s="14">
        <f t="shared" si="1"/>
        <v>18</v>
      </c>
    </row>
    <row r="22" spans="1:14" s="3" customFormat="1" ht="24.95" customHeight="1">
      <c r="A22" s="10" t="s">
        <v>32</v>
      </c>
      <c r="B22" s="11">
        <f t="shared" si="2"/>
        <v>18829</v>
      </c>
      <c r="C22" s="21">
        <v>9146</v>
      </c>
      <c r="D22" s="21">
        <v>9683</v>
      </c>
      <c r="E22" s="21">
        <v>8270</v>
      </c>
      <c r="F22" s="20">
        <v>2.2799999999999998</v>
      </c>
      <c r="G22" s="12">
        <f t="shared" si="3"/>
        <v>16323</v>
      </c>
      <c r="H22" s="13">
        <v>7879</v>
      </c>
      <c r="I22" s="13">
        <v>8444</v>
      </c>
      <c r="J22" s="22">
        <v>145</v>
      </c>
      <c r="K22" s="22">
        <v>167</v>
      </c>
      <c r="L22" s="23">
        <v>-20</v>
      </c>
      <c r="M22" s="23">
        <v>10</v>
      </c>
      <c r="N22" s="14">
        <f t="shared" si="1"/>
        <v>13</v>
      </c>
    </row>
    <row r="23" spans="1:14" s="3" customFormat="1" ht="24.95" customHeight="1">
      <c r="A23" s="10" t="s">
        <v>33</v>
      </c>
      <c r="B23" s="11">
        <f t="shared" si="2"/>
        <v>27625</v>
      </c>
      <c r="C23" s="21">
        <v>13143</v>
      </c>
      <c r="D23" s="21">
        <v>14482</v>
      </c>
      <c r="E23" s="21">
        <v>12027</v>
      </c>
      <c r="F23" s="20">
        <v>2.2999999999999998</v>
      </c>
      <c r="G23" s="12">
        <f t="shared" si="3"/>
        <v>24479</v>
      </c>
      <c r="H23" s="13">
        <v>11580</v>
      </c>
      <c r="I23" s="13">
        <v>12899</v>
      </c>
      <c r="J23" s="22">
        <v>212</v>
      </c>
      <c r="K23" s="22">
        <v>246</v>
      </c>
      <c r="L23" s="23">
        <v>-44</v>
      </c>
      <c r="M23" s="23">
        <v>-4</v>
      </c>
      <c r="N23" s="14">
        <f t="shared" si="1"/>
        <v>7</v>
      </c>
    </row>
    <row r="24" spans="1:14" s="3" customFormat="1" ht="24.95" customHeight="1">
      <c r="A24" s="10" t="s">
        <v>34</v>
      </c>
      <c r="B24" s="11">
        <f t="shared" si="2"/>
        <v>11395</v>
      </c>
      <c r="C24" s="21">
        <v>5719</v>
      </c>
      <c r="D24" s="21">
        <v>5676</v>
      </c>
      <c r="E24" s="21">
        <v>5003</v>
      </c>
      <c r="F24" s="20">
        <v>2.2799999999999998</v>
      </c>
      <c r="G24" s="12">
        <f t="shared" si="3"/>
        <v>9961</v>
      </c>
      <c r="H24" s="13">
        <v>4963</v>
      </c>
      <c r="I24" s="13">
        <v>4998</v>
      </c>
      <c r="J24" s="22">
        <v>88</v>
      </c>
      <c r="K24" s="22">
        <v>133</v>
      </c>
      <c r="L24" s="23">
        <v>-44</v>
      </c>
      <c r="M24" s="23">
        <v>-10</v>
      </c>
      <c r="N24" s="14">
        <f t="shared" si="1"/>
        <v>22</v>
      </c>
    </row>
    <row r="25" spans="1:14" s="3" customFormat="1" ht="24.95" customHeight="1">
      <c r="A25" s="10" t="s">
        <v>35</v>
      </c>
      <c r="B25" s="11">
        <f t="shared" si="2"/>
        <v>23755</v>
      </c>
      <c r="C25" s="21">
        <v>11827</v>
      </c>
      <c r="D25" s="21">
        <v>11928</v>
      </c>
      <c r="E25" s="21">
        <v>10853</v>
      </c>
      <c r="F25" s="20">
        <v>2.19</v>
      </c>
      <c r="G25" s="12">
        <f t="shared" si="3"/>
        <v>20570</v>
      </c>
      <c r="H25" s="13">
        <v>10157</v>
      </c>
      <c r="I25" s="13">
        <v>10413</v>
      </c>
      <c r="J25" s="22">
        <v>177</v>
      </c>
      <c r="K25" s="22">
        <v>240</v>
      </c>
      <c r="L25" s="23">
        <v>-48</v>
      </c>
      <c r="M25" s="23">
        <v>-30</v>
      </c>
      <c r="N25" s="14">
        <f t="shared" si="1"/>
        <v>9</v>
      </c>
    </row>
    <row r="26" spans="1:14" s="3" customFormat="1" ht="24.95" customHeight="1" thickBot="1">
      <c r="A26" s="15" t="s">
        <v>36</v>
      </c>
      <c r="B26" s="16">
        <f t="shared" si="2"/>
        <v>20610</v>
      </c>
      <c r="C26" s="29">
        <v>10683</v>
      </c>
      <c r="D26" s="29">
        <v>9927</v>
      </c>
      <c r="E26" s="29">
        <v>11134</v>
      </c>
      <c r="F26" s="30">
        <v>1.85</v>
      </c>
      <c r="G26" s="17">
        <f t="shared" si="3"/>
        <v>18821</v>
      </c>
      <c r="H26" s="18">
        <v>9740</v>
      </c>
      <c r="I26" s="18">
        <v>9081</v>
      </c>
      <c r="J26" s="31">
        <v>193</v>
      </c>
      <c r="K26" s="31">
        <v>225</v>
      </c>
      <c r="L26" s="32">
        <v>-40</v>
      </c>
      <c r="M26" s="32">
        <v>-11</v>
      </c>
      <c r="N26" s="19">
        <f t="shared" si="1"/>
        <v>11</v>
      </c>
    </row>
  </sheetData>
  <mergeCells count="10">
    <mergeCell ref="A1:N1"/>
    <mergeCell ref="A2:A3"/>
    <mergeCell ref="B2:D2"/>
    <mergeCell ref="E2:E3"/>
    <mergeCell ref="F2:F3"/>
    <mergeCell ref="G2:I2"/>
    <mergeCell ref="J2:J3"/>
    <mergeCell ref="K2:K3"/>
    <mergeCell ref="L2:M2"/>
    <mergeCell ref="N2:N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4" orientation="portrait" copies="5" r:id="rId1"/>
  <headerFooter alignWithMargins="0"/>
  <colBreaks count="1" manualBreakCount="1">
    <brk id="14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zoomScaleNormal="100" workbookViewId="0">
      <selection sqref="A1:N1"/>
    </sheetView>
  </sheetViews>
  <sheetFormatPr defaultRowHeight="13.5"/>
  <cols>
    <col min="1" max="1" width="7.75" style="1" customWidth="1"/>
    <col min="2" max="2" width="7.625" style="4" customWidth="1"/>
    <col min="3" max="5" width="7.625" style="5" customWidth="1"/>
    <col min="6" max="6" width="6.5" style="5" customWidth="1"/>
    <col min="7" max="9" width="7.625" style="5" customWidth="1"/>
    <col min="10" max="11" width="6" style="3" customWidth="1"/>
    <col min="12" max="13" width="6" style="5" customWidth="1"/>
    <col min="14" max="14" width="5.5" style="5" customWidth="1"/>
    <col min="15" max="256" width="9" style="1"/>
    <col min="257" max="257" width="7.75" style="1" customWidth="1"/>
    <col min="258" max="261" width="7.625" style="1" customWidth="1"/>
    <col min="262" max="262" width="6.5" style="1" customWidth="1"/>
    <col min="263" max="265" width="7.625" style="1" customWidth="1"/>
    <col min="266" max="269" width="6" style="1" customWidth="1"/>
    <col min="270" max="270" width="5.5" style="1" customWidth="1"/>
    <col min="271" max="512" width="9" style="1"/>
    <col min="513" max="513" width="7.75" style="1" customWidth="1"/>
    <col min="514" max="517" width="7.625" style="1" customWidth="1"/>
    <col min="518" max="518" width="6.5" style="1" customWidth="1"/>
    <col min="519" max="521" width="7.625" style="1" customWidth="1"/>
    <col min="522" max="525" width="6" style="1" customWidth="1"/>
    <col min="526" max="526" width="5.5" style="1" customWidth="1"/>
    <col min="527" max="768" width="9" style="1"/>
    <col min="769" max="769" width="7.75" style="1" customWidth="1"/>
    <col min="770" max="773" width="7.625" style="1" customWidth="1"/>
    <col min="774" max="774" width="6.5" style="1" customWidth="1"/>
    <col min="775" max="777" width="7.625" style="1" customWidth="1"/>
    <col min="778" max="781" width="6" style="1" customWidth="1"/>
    <col min="782" max="782" width="5.5" style="1" customWidth="1"/>
    <col min="783" max="1024" width="9" style="1"/>
    <col min="1025" max="1025" width="7.75" style="1" customWidth="1"/>
    <col min="1026" max="1029" width="7.625" style="1" customWidth="1"/>
    <col min="1030" max="1030" width="6.5" style="1" customWidth="1"/>
    <col min="1031" max="1033" width="7.625" style="1" customWidth="1"/>
    <col min="1034" max="1037" width="6" style="1" customWidth="1"/>
    <col min="1038" max="1038" width="5.5" style="1" customWidth="1"/>
    <col min="1039" max="1280" width="9" style="1"/>
    <col min="1281" max="1281" width="7.75" style="1" customWidth="1"/>
    <col min="1282" max="1285" width="7.625" style="1" customWidth="1"/>
    <col min="1286" max="1286" width="6.5" style="1" customWidth="1"/>
    <col min="1287" max="1289" width="7.625" style="1" customWidth="1"/>
    <col min="1290" max="1293" width="6" style="1" customWidth="1"/>
    <col min="1294" max="1294" width="5.5" style="1" customWidth="1"/>
    <col min="1295" max="1536" width="9" style="1"/>
    <col min="1537" max="1537" width="7.75" style="1" customWidth="1"/>
    <col min="1538" max="1541" width="7.625" style="1" customWidth="1"/>
    <col min="1542" max="1542" width="6.5" style="1" customWidth="1"/>
    <col min="1543" max="1545" width="7.625" style="1" customWidth="1"/>
    <col min="1546" max="1549" width="6" style="1" customWidth="1"/>
    <col min="1550" max="1550" width="5.5" style="1" customWidth="1"/>
    <col min="1551" max="1792" width="9" style="1"/>
    <col min="1793" max="1793" width="7.75" style="1" customWidth="1"/>
    <col min="1794" max="1797" width="7.625" style="1" customWidth="1"/>
    <col min="1798" max="1798" width="6.5" style="1" customWidth="1"/>
    <col min="1799" max="1801" width="7.625" style="1" customWidth="1"/>
    <col min="1802" max="1805" width="6" style="1" customWidth="1"/>
    <col min="1806" max="1806" width="5.5" style="1" customWidth="1"/>
    <col min="1807" max="2048" width="9" style="1"/>
    <col min="2049" max="2049" width="7.75" style="1" customWidth="1"/>
    <col min="2050" max="2053" width="7.625" style="1" customWidth="1"/>
    <col min="2054" max="2054" width="6.5" style="1" customWidth="1"/>
    <col min="2055" max="2057" width="7.625" style="1" customWidth="1"/>
    <col min="2058" max="2061" width="6" style="1" customWidth="1"/>
    <col min="2062" max="2062" width="5.5" style="1" customWidth="1"/>
    <col min="2063" max="2304" width="9" style="1"/>
    <col min="2305" max="2305" width="7.75" style="1" customWidth="1"/>
    <col min="2306" max="2309" width="7.625" style="1" customWidth="1"/>
    <col min="2310" max="2310" width="6.5" style="1" customWidth="1"/>
    <col min="2311" max="2313" width="7.625" style="1" customWidth="1"/>
    <col min="2314" max="2317" width="6" style="1" customWidth="1"/>
    <col min="2318" max="2318" width="5.5" style="1" customWidth="1"/>
    <col min="2319" max="2560" width="9" style="1"/>
    <col min="2561" max="2561" width="7.75" style="1" customWidth="1"/>
    <col min="2562" max="2565" width="7.625" style="1" customWidth="1"/>
    <col min="2566" max="2566" width="6.5" style="1" customWidth="1"/>
    <col min="2567" max="2569" width="7.625" style="1" customWidth="1"/>
    <col min="2570" max="2573" width="6" style="1" customWidth="1"/>
    <col min="2574" max="2574" width="5.5" style="1" customWidth="1"/>
    <col min="2575" max="2816" width="9" style="1"/>
    <col min="2817" max="2817" width="7.75" style="1" customWidth="1"/>
    <col min="2818" max="2821" width="7.625" style="1" customWidth="1"/>
    <col min="2822" max="2822" width="6.5" style="1" customWidth="1"/>
    <col min="2823" max="2825" width="7.625" style="1" customWidth="1"/>
    <col min="2826" max="2829" width="6" style="1" customWidth="1"/>
    <col min="2830" max="2830" width="5.5" style="1" customWidth="1"/>
    <col min="2831" max="3072" width="9" style="1"/>
    <col min="3073" max="3073" width="7.75" style="1" customWidth="1"/>
    <col min="3074" max="3077" width="7.625" style="1" customWidth="1"/>
    <col min="3078" max="3078" width="6.5" style="1" customWidth="1"/>
    <col min="3079" max="3081" width="7.625" style="1" customWidth="1"/>
    <col min="3082" max="3085" width="6" style="1" customWidth="1"/>
    <col min="3086" max="3086" width="5.5" style="1" customWidth="1"/>
    <col min="3087" max="3328" width="9" style="1"/>
    <col min="3329" max="3329" width="7.75" style="1" customWidth="1"/>
    <col min="3330" max="3333" width="7.625" style="1" customWidth="1"/>
    <col min="3334" max="3334" width="6.5" style="1" customWidth="1"/>
    <col min="3335" max="3337" width="7.625" style="1" customWidth="1"/>
    <col min="3338" max="3341" width="6" style="1" customWidth="1"/>
    <col min="3342" max="3342" width="5.5" style="1" customWidth="1"/>
    <col min="3343" max="3584" width="9" style="1"/>
    <col min="3585" max="3585" width="7.75" style="1" customWidth="1"/>
    <col min="3586" max="3589" width="7.625" style="1" customWidth="1"/>
    <col min="3590" max="3590" width="6.5" style="1" customWidth="1"/>
    <col min="3591" max="3593" width="7.625" style="1" customWidth="1"/>
    <col min="3594" max="3597" width="6" style="1" customWidth="1"/>
    <col min="3598" max="3598" width="5.5" style="1" customWidth="1"/>
    <col min="3599" max="3840" width="9" style="1"/>
    <col min="3841" max="3841" width="7.75" style="1" customWidth="1"/>
    <col min="3842" max="3845" width="7.625" style="1" customWidth="1"/>
    <col min="3846" max="3846" width="6.5" style="1" customWidth="1"/>
    <col min="3847" max="3849" width="7.625" style="1" customWidth="1"/>
    <col min="3850" max="3853" width="6" style="1" customWidth="1"/>
    <col min="3854" max="3854" width="5.5" style="1" customWidth="1"/>
    <col min="3855" max="4096" width="9" style="1"/>
    <col min="4097" max="4097" width="7.75" style="1" customWidth="1"/>
    <col min="4098" max="4101" width="7.625" style="1" customWidth="1"/>
    <col min="4102" max="4102" width="6.5" style="1" customWidth="1"/>
    <col min="4103" max="4105" width="7.625" style="1" customWidth="1"/>
    <col min="4106" max="4109" width="6" style="1" customWidth="1"/>
    <col min="4110" max="4110" width="5.5" style="1" customWidth="1"/>
    <col min="4111" max="4352" width="9" style="1"/>
    <col min="4353" max="4353" width="7.75" style="1" customWidth="1"/>
    <col min="4354" max="4357" width="7.625" style="1" customWidth="1"/>
    <col min="4358" max="4358" width="6.5" style="1" customWidth="1"/>
    <col min="4359" max="4361" width="7.625" style="1" customWidth="1"/>
    <col min="4362" max="4365" width="6" style="1" customWidth="1"/>
    <col min="4366" max="4366" width="5.5" style="1" customWidth="1"/>
    <col min="4367" max="4608" width="9" style="1"/>
    <col min="4609" max="4609" width="7.75" style="1" customWidth="1"/>
    <col min="4610" max="4613" width="7.625" style="1" customWidth="1"/>
    <col min="4614" max="4614" width="6.5" style="1" customWidth="1"/>
    <col min="4615" max="4617" width="7.625" style="1" customWidth="1"/>
    <col min="4618" max="4621" width="6" style="1" customWidth="1"/>
    <col min="4622" max="4622" width="5.5" style="1" customWidth="1"/>
    <col min="4623" max="4864" width="9" style="1"/>
    <col min="4865" max="4865" width="7.75" style="1" customWidth="1"/>
    <col min="4866" max="4869" width="7.625" style="1" customWidth="1"/>
    <col min="4870" max="4870" width="6.5" style="1" customWidth="1"/>
    <col min="4871" max="4873" width="7.625" style="1" customWidth="1"/>
    <col min="4874" max="4877" width="6" style="1" customWidth="1"/>
    <col min="4878" max="4878" width="5.5" style="1" customWidth="1"/>
    <col min="4879" max="5120" width="9" style="1"/>
    <col min="5121" max="5121" width="7.75" style="1" customWidth="1"/>
    <col min="5122" max="5125" width="7.625" style="1" customWidth="1"/>
    <col min="5126" max="5126" width="6.5" style="1" customWidth="1"/>
    <col min="5127" max="5129" width="7.625" style="1" customWidth="1"/>
    <col min="5130" max="5133" width="6" style="1" customWidth="1"/>
    <col min="5134" max="5134" width="5.5" style="1" customWidth="1"/>
    <col min="5135" max="5376" width="9" style="1"/>
    <col min="5377" max="5377" width="7.75" style="1" customWidth="1"/>
    <col min="5378" max="5381" width="7.625" style="1" customWidth="1"/>
    <col min="5382" max="5382" width="6.5" style="1" customWidth="1"/>
    <col min="5383" max="5385" width="7.625" style="1" customWidth="1"/>
    <col min="5386" max="5389" width="6" style="1" customWidth="1"/>
    <col min="5390" max="5390" width="5.5" style="1" customWidth="1"/>
    <col min="5391" max="5632" width="9" style="1"/>
    <col min="5633" max="5633" width="7.75" style="1" customWidth="1"/>
    <col min="5634" max="5637" width="7.625" style="1" customWidth="1"/>
    <col min="5638" max="5638" width="6.5" style="1" customWidth="1"/>
    <col min="5639" max="5641" width="7.625" style="1" customWidth="1"/>
    <col min="5642" max="5645" width="6" style="1" customWidth="1"/>
    <col min="5646" max="5646" width="5.5" style="1" customWidth="1"/>
    <col min="5647" max="5888" width="9" style="1"/>
    <col min="5889" max="5889" width="7.75" style="1" customWidth="1"/>
    <col min="5890" max="5893" width="7.625" style="1" customWidth="1"/>
    <col min="5894" max="5894" width="6.5" style="1" customWidth="1"/>
    <col min="5895" max="5897" width="7.625" style="1" customWidth="1"/>
    <col min="5898" max="5901" width="6" style="1" customWidth="1"/>
    <col min="5902" max="5902" width="5.5" style="1" customWidth="1"/>
    <col min="5903" max="6144" width="9" style="1"/>
    <col min="6145" max="6145" width="7.75" style="1" customWidth="1"/>
    <col min="6146" max="6149" width="7.625" style="1" customWidth="1"/>
    <col min="6150" max="6150" width="6.5" style="1" customWidth="1"/>
    <col min="6151" max="6153" width="7.625" style="1" customWidth="1"/>
    <col min="6154" max="6157" width="6" style="1" customWidth="1"/>
    <col min="6158" max="6158" width="5.5" style="1" customWidth="1"/>
    <col min="6159" max="6400" width="9" style="1"/>
    <col min="6401" max="6401" width="7.75" style="1" customWidth="1"/>
    <col min="6402" max="6405" width="7.625" style="1" customWidth="1"/>
    <col min="6406" max="6406" width="6.5" style="1" customWidth="1"/>
    <col min="6407" max="6409" width="7.625" style="1" customWidth="1"/>
    <col min="6410" max="6413" width="6" style="1" customWidth="1"/>
    <col min="6414" max="6414" width="5.5" style="1" customWidth="1"/>
    <col min="6415" max="6656" width="9" style="1"/>
    <col min="6657" max="6657" width="7.75" style="1" customWidth="1"/>
    <col min="6658" max="6661" width="7.625" style="1" customWidth="1"/>
    <col min="6662" max="6662" width="6.5" style="1" customWidth="1"/>
    <col min="6663" max="6665" width="7.625" style="1" customWidth="1"/>
    <col min="6666" max="6669" width="6" style="1" customWidth="1"/>
    <col min="6670" max="6670" width="5.5" style="1" customWidth="1"/>
    <col min="6671" max="6912" width="9" style="1"/>
    <col min="6913" max="6913" width="7.75" style="1" customWidth="1"/>
    <col min="6914" max="6917" width="7.625" style="1" customWidth="1"/>
    <col min="6918" max="6918" width="6.5" style="1" customWidth="1"/>
    <col min="6919" max="6921" width="7.625" style="1" customWidth="1"/>
    <col min="6922" max="6925" width="6" style="1" customWidth="1"/>
    <col min="6926" max="6926" width="5.5" style="1" customWidth="1"/>
    <col min="6927" max="7168" width="9" style="1"/>
    <col min="7169" max="7169" width="7.75" style="1" customWidth="1"/>
    <col min="7170" max="7173" width="7.625" style="1" customWidth="1"/>
    <col min="7174" max="7174" width="6.5" style="1" customWidth="1"/>
    <col min="7175" max="7177" width="7.625" style="1" customWidth="1"/>
    <col min="7178" max="7181" width="6" style="1" customWidth="1"/>
    <col min="7182" max="7182" width="5.5" style="1" customWidth="1"/>
    <col min="7183" max="7424" width="9" style="1"/>
    <col min="7425" max="7425" width="7.75" style="1" customWidth="1"/>
    <col min="7426" max="7429" width="7.625" style="1" customWidth="1"/>
    <col min="7430" max="7430" width="6.5" style="1" customWidth="1"/>
    <col min="7431" max="7433" width="7.625" style="1" customWidth="1"/>
    <col min="7434" max="7437" width="6" style="1" customWidth="1"/>
    <col min="7438" max="7438" width="5.5" style="1" customWidth="1"/>
    <col min="7439" max="7680" width="9" style="1"/>
    <col min="7681" max="7681" width="7.75" style="1" customWidth="1"/>
    <col min="7682" max="7685" width="7.625" style="1" customWidth="1"/>
    <col min="7686" max="7686" width="6.5" style="1" customWidth="1"/>
    <col min="7687" max="7689" width="7.625" style="1" customWidth="1"/>
    <col min="7690" max="7693" width="6" style="1" customWidth="1"/>
    <col min="7694" max="7694" width="5.5" style="1" customWidth="1"/>
    <col min="7695" max="7936" width="9" style="1"/>
    <col min="7937" max="7937" width="7.75" style="1" customWidth="1"/>
    <col min="7938" max="7941" width="7.625" style="1" customWidth="1"/>
    <col min="7942" max="7942" width="6.5" style="1" customWidth="1"/>
    <col min="7943" max="7945" width="7.625" style="1" customWidth="1"/>
    <col min="7946" max="7949" width="6" style="1" customWidth="1"/>
    <col min="7950" max="7950" width="5.5" style="1" customWidth="1"/>
    <col min="7951" max="8192" width="9" style="1"/>
    <col min="8193" max="8193" width="7.75" style="1" customWidth="1"/>
    <col min="8194" max="8197" width="7.625" style="1" customWidth="1"/>
    <col min="8198" max="8198" width="6.5" style="1" customWidth="1"/>
    <col min="8199" max="8201" width="7.625" style="1" customWidth="1"/>
    <col min="8202" max="8205" width="6" style="1" customWidth="1"/>
    <col min="8206" max="8206" width="5.5" style="1" customWidth="1"/>
    <col min="8207" max="8448" width="9" style="1"/>
    <col min="8449" max="8449" width="7.75" style="1" customWidth="1"/>
    <col min="8450" max="8453" width="7.625" style="1" customWidth="1"/>
    <col min="8454" max="8454" width="6.5" style="1" customWidth="1"/>
    <col min="8455" max="8457" width="7.625" style="1" customWidth="1"/>
    <col min="8458" max="8461" width="6" style="1" customWidth="1"/>
    <col min="8462" max="8462" width="5.5" style="1" customWidth="1"/>
    <col min="8463" max="8704" width="9" style="1"/>
    <col min="8705" max="8705" width="7.75" style="1" customWidth="1"/>
    <col min="8706" max="8709" width="7.625" style="1" customWidth="1"/>
    <col min="8710" max="8710" width="6.5" style="1" customWidth="1"/>
    <col min="8711" max="8713" width="7.625" style="1" customWidth="1"/>
    <col min="8714" max="8717" width="6" style="1" customWidth="1"/>
    <col min="8718" max="8718" width="5.5" style="1" customWidth="1"/>
    <col min="8719" max="8960" width="9" style="1"/>
    <col min="8961" max="8961" width="7.75" style="1" customWidth="1"/>
    <col min="8962" max="8965" width="7.625" style="1" customWidth="1"/>
    <col min="8966" max="8966" width="6.5" style="1" customWidth="1"/>
    <col min="8967" max="8969" width="7.625" style="1" customWidth="1"/>
    <col min="8970" max="8973" width="6" style="1" customWidth="1"/>
    <col min="8974" max="8974" width="5.5" style="1" customWidth="1"/>
    <col min="8975" max="9216" width="9" style="1"/>
    <col min="9217" max="9217" width="7.75" style="1" customWidth="1"/>
    <col min="9218" max="9221" width="7.625" style="1" customWidth="1"/>
    <col min="9222" max="9222" width="6.5" style="1" customWidth="1"/>
    <col min="9223" max="9225" width="7.625" style="1" customWidth="1"/>
    <col min="9226" max="9229" width="6" style="1" customWidth="1"/>
    <col min="9230" max="9230" width="5.5" style="1" customWidth="1"/>
    <col min="9231" max="9472" width="9" style="1"/>
    <col min="9473" max="9473" width="7.75" style="1" customWidth="1"/>
    <col min="9474" max="9477" width="7.625" style="1" customWidth="1"/>
    <col min="9478" max="9478" width="6.5" style="1" customWidth="1"/>
    <col min="9479" max="9481" width="7.625" style="1" customWidth="1"/>
    <col min="9482" max="9485" width="6" style="1" customWidth="1"/>
    <col min="9486" max="9486" width="5.5" style="1" customWidth="1"/>
    <col min="9487" max="9728" width="9" style="1"/>
    <col min="9729" max="9729" width="7.75" style="1" customWidth="1"/>
    <col min="9730" max="9733" width="7.625" style="1" customWidth="1"/>
    <col min="9734" max="9734" width="6.5" style="1" customWidth="1"/>
    <col min="9735" max="9737" width="7.625" style="1" customWidth="1"/>
    <col min="9738" max="9741" width="6" style="1" customWidth="1"/>
    <col min="9742" max="9742" width="5.5" style="1" customWidth="1"/>
    <col min="9743" max="9984" width="9" style="1"/>
    <col min="9985" max="9985" width="7.75" style="1" customWidth="1"/>
    <col min="9986" max="9989" width="7.625" style="1" customWidth="1"/>
    <col min="9990" max="9990" width="6.5" style="1" customWidth="1"/>
    <col min="9991" max="9993" width="7.625" style="1" customWidth="1"/>
    <col min="9994" max="9997" width="6" style="1" customWidth="1"/>
    <col min="9998" max="9998" width="5.5" style="1" customWidth="1"/>
    <col min="9999" max="10240" width="9" style="1"/>
    <col min="10241" max="10241" width="7.75" style="1" customWidth="1"/>
    <col min="10242" max="10245" width="7.625" style="1" customWidth="1"/>
    <col min="10246" max="10246" width="6.5" style="1" customWidth="1"/>
    <col min="10247" max="10249" width="7.625" style="1" customWidth="1"/>
    <col min="10250" max="10253" width="6" style="1" customWidth="1"/>
    <col min="10254" max="10254" width="5.5" style="1" customWidth="1"/>
    <col min="10255" max="10496" width="9" style="1"/>
    <col min="10497" max="10497" width="7.75" style="1" customWidth="1"/>
    <col min="10498" max="10501" width="7.625" style="1" customWidth="1"/>
    <col min="10502" max="10502" width="6.5" style="1" customWidth="1"/>
    <col min="10503" max="10505" width="7.625" style="1" customWidth="1"/>
    <col min="10506" max="10509" width="6" style="1" customWidth="1"/>
    <col min="10510" max="10510" width="5.5" style="1" customWidth="1"/>
    <col min="10511" max="10752" width="9" style="1"/>
    <col min="10753" max="10753" width="7.75" style="1" customWidth="1"/>
    <col min="10754" max="10757" width="7.625" style="1" customWidth="1"/>
    <col min="10758" max="10758" width="6.5" style="1" customWidth="1"/>
    <col min="10759" max="10761" width="7.625" style="1" customWidth="1"/>
    <col min="10762" max="10765" width="6" style="1" customWidth="1"/>
    <col min="10766" max="10766" width="5.5" style="1" customWidth="1"/>
    <col min="10767" max="11008" width="9" style="1"/>
    <col min="11009" max="11009" width="7.75" style="1" customWidth="1"/>
    <col min="11010" max="11013" width="7.625" style="1" customWidth="1"/>
    <col min="11014" max="11014" width="6.5" style="1" customWidth="1"/>
    <col min="11015" max="11017" width="7.625" style="1" customWidth="1"/>
    <col min="11018" max="11021" width="6" style="1" customWidth="1"/>
    <col min="11022" max="11022" width="5.5" style="1" customWidth="1"/>
    <col min="11023" max="11264" width="9" style="1"/>
    <col min="11265" max="11265" width="7.75" style="1" customWidth="1"/>
    <col min="11266" max="11269" width="7.625" style="1" customWidth="1"/>
    <col min="11270" max="11270" width="6.5" style="1" customWidth="1"/>
    <col min="11271" max="11273" width="7.625" style="1" customWidth="1"/>
    <col min="11274" max="11277" width="6" style="1" customWidth="1"/>
    <col min="11278" max="11278" width="5.5" style="1" customWidth="1"/>
    <col min="11279" max="11520" width="9" style="1"/>
    <col min="11521" max="11521" width="7.75" style="1" customWidth="1"/>
    <col min="11522" max="11525" width="7.625" style="1" customWidth="1"/>
    <col min="11526" max="11526" width="6.5" style="1" customWidth="1"/>
    <col min="11527" max="11529" width="7.625" style="1" customWidth="1"/>
    <col min="11530" max="11533" width="6" style="1" customWidth="1"/>
    <col min="11534" max="11534" width="5.5" style="1" customWidth="1"/>
    <col min="11535" max="11776" width="9" style="1"/>
    <col min="11777" max="11777" width="7.75" style="1" customWidth="1"/>
    <col min="11778" max="11781" width="7.625" style="1" customWidth="1"/>
    <col min="11782" max="11782" width="6.5" style="1" customWidth="1"/>
    <col min="11783" max="11785" width="7.625" style="1" customWidth="1"/>
    <col min="11786" max="11789" width="6" style="1" customWidth="1"/>
    <col min="11790" max="11790" width="5.5" style="1" customWidth="1"/>
    <col min="11791" max="12032" width="9" style="1"/>
    <col min="12033" max="12033" width="7.75" style="1" customWidth="1"/>
    <col min="12034" max="12037" width="7.625" style="1" customWidth="1"/>
    <col min="12038" max="12038" width="6.5" style="1" customWidth="1"/>
    <col min="12039" max="12041" width="7.625" style="1" customWidth="1"/>
    <col min="12042" max="12045" width="6" style="1" customWidth="1"/>
    <col min="12046" max="12046" width="5.5" style="1" customWidth="1"/>
    <col min="12047" max="12288" width="9" style="1"/>
    <col min="12289" max="12289" width="7.75" style="1" customWidth="1"/>
    <col min="12290" max="12293" width="7.625" style="1" customWidth="1"/>
    <col min="12294" max="12294" width="6.5" style="1" customWidth="1"/>
    <col min="12295" max="12297" width="7.625" style="1" customWidth="1"/>
    <col min="12298" max="12301" width="6" style="1" customWidth="1"/>
    <col min="12302" max="12302" width="5.5" style="1" customWidth="1"/>
    <col min="12303" max="12544" width="9" style="1"/>
    <col min="12545" max="12545" width="7.75" style="1" customWidth="1"/>
    <col min="12546" max="12549" width="7.625" style="1" customWidth="1"/>
    <col min="12550" max="12550" width="6.5" style="1" customWidth="1"/>
    <col min="12551" max="12553" width="7.625" style="1" customWidth="1"/>
    <col min="12554" max="12557" width="6" style="1" customWidth="1"/>
    <col min="12558" max="12558" width="5.5" style="1" customWidth="1"/>
    <col min="12559" max="12800" width="9" style="1"/>
    <col min="12801" max="12801" width="7.75" style="1" customWidth="1"/>
    <col min="12802" max="12805" width="7.625" style="1" customWidth="1"/>
    <col min="12806" max="12806" width="6.5" style="1" customWidth="1"/>
    <col min="12807" max="12809" width="7.625" style="1" customWidth="1"/>
    <col min="12810" max="12813" width="6" style="1" customWidth="1"/>
    <col min="12814" max="12814" width="5.5" style="1" customWidth="1"/>
    <col min="12815" max="13056" width="9" style="1"/>
    <col min="13057" max="13057" width="7.75" style="1" customWidth="1"/>
    <col min="13058" max="13061" width="7.625" style="1" customWidth="1"/>
    <col min="13062" max="13062" width="6.5" style="1" customWidth="1"/>
    <col min="13063" max="13065" width="7.625" style="1" customWidth="1"/>
    <col min="13066" max="13069" width="6" style="1" customWidth="1"/>
    <col min="13070" max="13070" width="5.5" style="1" customWidth="1"/>
    <col min="13071" max="13312" width="9" style="1"/>
    <col min="13313" max="13313" width="7.75" style="1" customWidth="1"/>
    <col min="13314" max="13317" width="7.625" style="1" customWidth="1"/>
    <col min="13318" max="13318" width="6.5" style="1" customWidth="1"/>
    <col min="13319" max="13321" width="7.625" style="1" customWidth="1"/>
    <col min="13322" max="13325" width="6" style="1" customWidth="1"/>
    <col min="13326" max="13326" width="5.5" style="1" customWidth="1"/>
    <col min="13327" max="13568" width="9" style="1"/>
    <col min="13569" max="13569" width="7.75" style="1" customWidth="1"/>
    <col min="13570" max="13573" width="7.625" style="1" customWidth="1"/>
    <col min="13574" max="13574" width="6.5" style="1" customWidth="1"/>
    <col min="13575" max="13577" width="7.625" style="1" customWidth="1"/>
    <col min="13578" max="13581" width="6" style="1" customWidth="1"/>
    <col min="13582" max="13582" width="5.5" style="1" customWidth="1"/>
    <col min="13583" max="13824" width="9" style="1"/>
    <col min="13825" max="13825" width="7.75" style="1" customWidth="1"/>
    <col min="13826" max="13829" width="7.625" style="1" customWidth="1"/>
    <col min="13830" max="13830" width="6.5" style="1" customWidth="1"/>
    <col min="13831" max="13833" width="7.625" style="1" customWidth="1"/>
    <col min="13834" max="13837" width="6" style="1" customWidth="1"/>
    <col min="13838" max="13838" width="5.5" style="1" customWidth="1"/>
    <col min="13839" max="14080" width="9" style="1"/>
    <col min="14081" max="14081" width="7.75" style="1" customWidth="1"/>
    <col min="14082" max="14085" width="7.625" style="1" customWidth="1"/>
    <col min="14086" max="14086" width="6.5" style="1" customWidth="1"/>
    <col min="14087" max="14089" width="7.625" style="1" customWidth="1"/>
    <col min="14090" max="14093" width="6" style="1" customWidth="1"/>
    <col min="14094" max="14094" width="5.5" style="1" customWidth="1"/>
    <col min="14095" max="14336" width="9" style="1"/>
    <col min="14337" max="14337" width="7.75" style="1" customWidth="1"/>
    <col min="14338" max="14341" width="7.625" style="1" customWidth="1"/>
    <col min="14342" max="14342" width="6.5" style="1" customWidth="1"/>
    <col min="14343" max="14345" width="7.625" style="1" customWidth="1"/>
    <col min="14346" max="14349" width="6" style="1" customWidth="1"/>
    <col min="14350" max="14350" width="5.5" style="1" customWidth="1"/>
    <col min="14351" max="14592" width="9" style="1"/>
    <col min="14593" max="14593" width="7.75" style="1" customWidth="1"/>
    <col min="14594" max="14597" width="7.625" style="1" customWidth="1"/>
    <col min="14598" max="14598" width="6.5" style="1" customWidth="1"/>
    <col min="14599" max="14601" width="7.625" style="1" customWidth="1"/>
    <col min="14602" max="14605" width="6" style="1" customWidth="1"/>
    <col min="14606" max="14606" width="5.5" style="1" customWidth="1"/>
    <col min="14607" max="14848" width="9" style="1"/>
    <col min="14849" max="14849" width="7.75" style="1" customWidth="1"/>
    <col min="14850" max="14853" width="7.625" style="1" customWidth="1"/>
    <col min="14854" max="14854" width="6.5" style="1" customWidth="1"/>
    <col min="14855" max="14857" width="7.625" style="1" customWidth="1"/>
    <col min="14858" max="14861" width="6" style="1" customWidth="1"/>
    <col min="14862" max="14862" width="5.5" style="1" customWidth="1"/>
    <col min="14863" max="15104" width="9" style="1"/>
    <col min="15105" max="15105" width="7.75" style="1" customWidth="1"/>
    <col min="15106" max="15109" width="7.625" style="1" customWidth="1"/>
    <col min="15110" max="15110" width="6.5" style="1" customWidth="1"/>
    <col min="15111" max="15113" width="7.625" style="1" customWidth="1"/>
    <col min="15114" max="15117" width="6" style="1" customWidth="1"/>
    <col min="15118" max="15118" width="5.5" style="1" customWidth="1"/>
    <col min="15119" max="15360" width="9" style="1"/>
    <col min="15361" max="15361" width="7.75" style="1" customWidth="1"/>
    <col min="15362" max="15365" width="7.625" style="1" customWidth="1"/>
    <col min="15366" max="15366" width="6.5" style="1" customWidth="1"/>
    <col min="15367" max="15369" width="7.625" style="1" customWidth="1"/>
    <col min="15370" max="15373" width="6" style="1" customWidth="1"/>
    <col min="15374" max="15374" width="5.5" style="1" customWidth="1"/>
    <col min="15375" max="15616" width="9" style="1"/>
    <col min="15617" max="15617" width="7.75" style="1" customWidth="1"/>
    <col min="15618" max="15621" width="7.625" style="1" customWidth="1"/>
    <col min="15622" max="15622" width="6.5" style="1" customWidth="1"/>
    <col min="15623" max="15625" width="7.625" style="1" customWidth="1"/>
    <col min="15626" max="15629" width="6" style="1" customWidth="1"/>
    <col min="15630" max="15630" width="5.5" style="1" customWidth="1"/>
    <col min="15631" max="15872" width="9" style="1"/>
    <col min="15873" max="15873" width="7.75" style="1" customWidth="1"/>
    <col min="15874" max="15877" width="7.625" style="1" customWidth="1"/>
    <col min="15878" max="15878" width="6.5" style="1" customWidth="1"/>
    <col min="15879" max="15881" width="7.625" style="1" customWidth="1"/>
    <col min="15882" max="15885" width="6" style="1" customWidth="1"/>
    <col min="15886" max="15886" width="5.5" style="1" customWidth="1"/>
    <col min="15887" max="16128" width="9" style="1"/>
    <col min="16129" max="16129" width="7.75" style="1" customWidth="1"/>
    <col min="16130" max="16133" width="7.625" style="1" customWidth="1"/>
    <col min="16134" max="16134" width="6.5" style="1" customWidth="1"/>
    <col min="16135" max="16137" width="7.625" style="1" customWidth="1"/>
    <col min="16138" max="16141" width="6" style="1" customWidth="1"/>
    <col min="16142" max="16142" width="5.5" style="1" customWidth="1"/>
    <col min="16143" max="16384" width="9" style="1"/>
  </cols>
  <sheetData>
    <row r="1" spans="1:16" ht="42" customHeight="1" thickBot="1">
      <c r="A1" s="47" t="s">
        <v>41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6" ht="30.75" customHeight="1">
      <c r="A2" s="48" t="s">
        <v>0</v>
      </c>
      <c r="B2" s="50" t="s">
        <v>1</v>
      </c>
      <c r="C2" s="50"/>
      <c r="D2" s="50"/>
      <c r="E2" s="50" t="s">
        <v>2</v>
      </c>
      <c r="F2" s="52" t="s">
        <v>3</v>
      </c>
      <c r="G2" s="50" t="s">
        <v>4</v>
      </c>
      <c r="H2" s="50"/>
      <c r="I2" s="50"/>
      <c r="J2" s="54" t="s">
        <v>5</v>
      </c>
      <c r="K2" s="54" t="s">
        <v>6</v>
      </c>
      <c r="L2" s="56" t="s">
        <v>7</v>
      </c>
      <c r="M2" s="56"/>
      <c r="N2" s="57" t="s">
        <v>8</v>
      </c>
      <c r="P2" s="2"/>
    </row>
    <row r="3" spans="1:16" ht="27" customHeight="1" thickBot="1">
      <c r="A3" s="49"/>
      <c r="B3" s="40" t="s">
        <v>9</v>
      </c>
      <c r="C3" s="40" t="s">
        <v>10</v>
      </c>
      <c r="D3" s="40" t="s">
        <v>11</v>
      </c>
      <c r="E3" s="51"/>
      <c r="F3" s="53"/>
      <c r="G3" s="40" t="s">
        <v>12</v>
      </c>
      <c r="H3" s="40" t="s">
        <v>10</v>
      </c>
      <c r="I3" s="40" t="s">
        <v>11</v>
      </c>
      <c r="J3" s="55"/>
      <c r="K3" s="55"/>
      <c r="L3" s="40" t="s">
        <v>13</v>
      </c>
      <c r="M3" s="40" t="s">
        <v>14</v>
      </c>
      <c r="N3" s="58"/>
    </row>
    <row r="4" spans="1:16" ht="27" customHeight="1" thickBot="1">
      <c r="A4" s="6" t="s">
        <v>9</v>
      </c>
      <c r="B4" s="8">
        <f>SUM(B5:B26)</f>
        <v>493504</v>
      </c>
      <c r="C4" s="8">
        <f>SUM(C5:C26)</f>
        <v>242539</v>
      </c>
      <c r="D4" s="8">
        <f>SUM(D5:D26)</f>
        <v>250965</v>
      </c>
      <c r="E4" s="8">
        <f>SUM(E5:E26)</f>
        <v>226389</v>
      </c>
      <c r="F4" s="35">
        <f>B4/E4</f>
        <v>2.1798938994385768</v>
      </c>
      <c r="G4" s="8">
        <f>SUM(G5:G26)</f>
        <v>431816</v>
      </c>
      <c r="H4" s="8">
        <f t="shared" ref="H4:M4" si="0">SUM(H5:H26)</f>
        <v>210791</v>
      </c>
      <c r="I4" s="8">
        <f t="shared" si="0"/>
        <v>221025</v>
      </c>
      <c r="J4" s="8">
        <f t="shared" si="0"/>
        <v>4604</v>
      </c>
      <c r="K4" s="8">
        <f t="shared" si="0"/>
        <v>4810</v>
      </c>
      <c r="L4" s="9">
        <f t="shared" si="0"/>
        <v>-189</v>
      </c>
      <c r="M4" s="9">
        <f t="shared" si="0"/>
        <v>138</v>
      </c>
      <c r="N4" s="7"/>
    </row>
    <row r="5" spans="1:16" s="3" customFormat="1" ht="24.95" customHeight="1">
      <c r="A5" s="24" t="s">
        <v>15</v>
      </c>
      <c r="B5" s="25">
        <f>C5+D5</f>
        <v>34610</v>
      </c>
      <c r="C5" s="21">
        <v>16600</v>
      </c>
      <c r="D5" s="21">
        <v>18010</v>
      </c>
      <c r="E5" s="21">
        <v>17220</v>
      </c>
      <c r="F5" s="20">
        <v>2.0099999999999998</v>
      </c>
      <c r="G5" s="26">
        <f>SUM(H5:I5)</f>
        <v>31126</v>
      </c>
      <c r="H5" s="27">
        <v>14884</v>
      </c>
      <c r="I5" s="27">
        <v>16242</v>
      </c>
      <c r="J5" s="22">
        <v>353</v>
      </c>
      <c r="K5" s="22">
        <v>400</v>
      </c>
      <c r="L5" s="23">
        <v>-39</v>
      </c>
      <c r="M5" s="23">
        <v>-12</v>
      </c>
      <c r="N5" s="28">
        <f t="shared" ref="N5:N26" si="1">RANK(B5,$B$5:$B$26,0)</f>
        <v>1</v>
      </c>
    </row>
    <row r="6" spans="1:16" s="3" customFormat="1" ht="24.95" customHeight="1">
      <c r="A6" s="10" t="s">
        <v>16</v>
      </c>
      <c r="B6" s="11">
        <f t="shared" ref="B6:B26" si="2">C6+D6</f>
        <v>16362</v>
      </c>
      <c r="C6" s="21">
        <v>8070</v>
      </c>
      <c r="D6" s="21">
        <v>8292</v>
      </c>
      <c r="E6" s="21">
        <v>8276</v>
      </c>
      <c r="F6" s="20">
        <v>1.98</v>
      </c>
      <c r="G6" s="12">
        <f t="shared" ref="G6:G26" si="3">SUM(H6:I6)</f>
        <v>14634</v>
      </c>
      <c r="H6" s="13">
        <v>7187</v>
      </c>
      <c r="I6" s="13">
        <v>7447</v>
      </c>
      <c r="J6" s="22">
        <v>259</v>
      </c>
      <c r="K6" s="22">
        <v>167</v>
      </c>
      <c r="L6" s="23">
        <v>91</v>
      </c>
      <c r="M6" s="23">
        <v>45</v>
      </c>
      <c r="N6" s="14">
        <f t="shared" si="1"/>
        <v>17</v>
      </c>
    </row>
    <row r="7" spans="1:16" s="3" customFormat="1" ht="24.95" customHeight="1">
      <c r="A7" s="10" t="s">
        <v>17</v>
      </c>
      <c r="B7" s="11">
        <f t="shared" si="2"/>
        <v>14892</v>
      </c>
      <c r="C7" s="21">
        <v>7385</v>
      </c>
      <c r="D7" s="21">
        <v>7507</v>
      </c>
      <c r="E7" s="21">
        <v>7412</v>
      </c>
      <c r="F7" s="20">
        <v>2.0099999999999998</v>
      </c>
      <c r="G7" s="12">
        <f t="shared" si="3"/>
        <v>13251</v>
      </c>
      <c r="H7" s="13">
        <v>6535</v>
      </c>
      <c r="I7" s="13">
        <v>6716</v>
      </c>
      <c r="J7" s="22">
        <v>180</v>
      </c>
      <c r="K7" s="22">
        <v>134</v>
      </c>
      <c r="L7" s="23">
        <v>55</v>
      </c>
      <c r="M7" s="23">
        <v>38</v>
      </c>
      <c r="N7" s="14">
        <f t="shared" si="1"/>
        <v>19</v>
      </c>
    </row>
    <row r="8" spans="1:16" s="3" customFormat="1" ht="24.95" customHeight="1">
      <c r="A8" s="10" t="s">
        <v>18</v>
      </c>
      <c r="B8" s="11">
        <f t="shared" si="2"/>
        <v>33231</v>
      </c>
      <c r="C8" s="21">
        <v>16432</v>
      </c>
      <c r="D8" s="21">
        <v>16799</v>
      </c>
      <c r="E8" s="21">
        <v>17744</v>
      </c>
      <c r="F8" s="20">
        <v>1.87</v>
      </c>
      <c r="G8" s="12">
        <f t="shared" si="3"/>
        <v>29870</v>
      </c>
      <c r="H8" s="13">
        <v>14742</v>
      </c>
      <c r="I8" s="13">
        <v>15128</v>
      </c>
      <c r="J8" s="22">
        <v>379</v>
      </c>
      <c r="K8" s="22">
        <v>410</v>
      </c>
      <c r="L8" s="23">
        <v>-39</v>
      </c>
      <c r="M8" s="23">
        <v>16</v>
      </c>
      <c r="N8" s="14">
        <f t="shared" si="1"/>
        <v>2</v>
      </c>
    </row>
    <row r="9" spans="1:16" s="3" customFormat="1" ht="24.95" customHeight="1">
      <c r="A9" s="10" t="s">
        <v>19</v>
      </c>
      <c r="B9" s="11">
        <f t="shared" si="2"/>
        <v>33009</v>
      </c>
      <c r="C9" s="21">
        <v>16179</v>
      </c>
      <c r="D9" s="21">
        <v>16830</v>
      </c>
      <c r="E9" s="21">
        <v>16366</v>
      </c>
      <c r="F9" s="20">
        <v>2.02</v>
      </c>
      <c r="G9" s="12">
        <f t="shared" si="3"/>
        <v>28499</v>
      </c>
      <c r="H9" s="13">
        <v>13885</v>
      </c>
      <c r="I9" s="13">
        <v>14614</v>
      </c>
      <c r="J9" s="22">
        <v>408</v>
      </c>
      <c r="K9" s="22">
        <v>392</v>
      </c>
      <c r="L9" s="23">
        <v>23</v>
      </c>
      <c r="M9" s="23">
        <v>13</v>
      </c>
      <c r="N9" s="14">
        <f t="shared" si="1"/>
        <v>3</v>
      </c>
    </row>
    <row r="10" spans="1:16" s="3" customFormat="1" ht="24.95" customHeight="1">
      <c r="A10" s="10" t="s">
        <v>20</v>
      </c>
      <c r="B10" s="11">
        <f t="shared" si="2"/>
        <v>18660</v>
      </c>
      <c r="C10" s="21">
        <v>9188</v>
      </c>
      <c r="D10" s="21">
        <v>9472</v>
      </c>
      <c r="E10" s="21">
        <v>9100</v>
      </c>
      <c r="F10" s="20">
        <v>2.0499999999999998</v>
      </c>
      <c r="G10" s="12">
        <f t="shared" si="3"/>
        <v>16427</v>
      </c>
      <c r="H10" s="13">
        <v>7996</v>
      </c>
      <c r="I10" s="13">
        <v>8431</v>
      </c>
      <c r="J10" s="22">
        <v>405</v>
      </c>
      <c r="K10" s="22">
        <v>241</v>
      </c>
      <c r="L10" s="23">
        <v>169</v>
      </c>
      <c r="M10" s="23">
        <v>77</v>
      </c>
      <c r="N10" s="14">
        <f t="shared" si="1"/>
        <v>14</v>
      </c>
    </row>
    <row r="11" spans="1:16" s="3" customFormat="1" ht="24.95" customHeight="1">
      <c r="A11" s="10" t="s">
        <v>21</v>
      </c>
      <c r="B11" s="11">
        <f t="shared" si="2"/>
        <v>14578</v>
      </c>
      <c r="C11" s="21">
        <v>7180</v>
      </c>
      <c r="D11" s="21">
        <v>7398</v>
      </c>
      <c r="E11" s="21">
        <v>6415</v>
      </c>
      <c r="F11" s="20">
        <v>2.27</v>
      </c>
      <c r="G11" s="12">
        <f t="shared" si="3"/>
        <v>12454</v>
      </c>
      <c r="H11" s="13">
        <v>6047</v>
      </c>
      <c r="I11" s="13">
        <v>6407</v>
      </c>
      <c r="J11" s="22">
        <v>152</v>
      </c>
      <c r="K11" s="22">
        <v>202</v>
      </c>
      <c r="L11" s="23">
        <v>-45</v>
      </c>
      <c r="M11" s="23">
        <v>-26</v>
      </c>
      <c r="N11" s="14">
        <f t="shared" si="1"/>
        <v>20</v>
      </c>
    </row>
    <row r="12" spans="1:16" s="3" customFormat="1" ht="24.95" customHeight="1">
      <c r="A12" s="10" t="s">
        <v>22</v>
      </c>
      <c r="B12" s="11">
        <f t="shared" si="2"/>
        <v>28956</v>
      </c>
      <c r="C12" s="21">
        <v>14163</v>
      </c>
      <c r="D12" s="21">
        <v>14793</v>
      </c>
      <c r="E12" s="21">
        <v>10672</v>
      </c>
      <c r="F12" s="20">
        <v>2.71</v>
      </c>
      <c r="G12" s="12">
        <f t="shared" si="3"/>
        <v>24211</v>
      </c>
      <c r="H12" s="13">
        <v>11715</v>
      </c>
      <c r="I12" s="13">
        <v>12496</v>
      </c>
      <c r="J12" s="22">
        <v>211</v>
      </c>
      <c r="K12" s="22">
        <v>216</v>
      </c>
      <c r="L12" s="23">
        <v>-9</v>
      </c>
      <c r="M12" s="23">
        <v>-5</v>
      </c>
      <c r="N12" s="14">
        <f t="shared" si="1"/>
        <v>6</v>
      </c>
    </row>
    <row r="13" spans="1:16" s="3" customFormat="1" ht="24.95" customHeight="1">
      <c r="A13" s="10" t="s">
        <v>23</v>
      </c>
      <c r="B13" s="11">
        <f t="shared" si="2"/>
        <v>19879</v>
      </c>
      <c r="C13" s="21">
        <v>9571</v>
      </c>
      <c r="D13" s="21">
        <v>10308</v>
      </c>
      <c r="E13" s="21">
        <v>8519</v>
      </c>
      <c r="F13" s="20">
        <v>2.33</v>
      </c>
      <c r="G13" s="12">
        <f t="shared" si="3"/>
        <v>17824</v>
      </c>
      <c r="H13" s="13">
        <v>8514</v>
      </c>
      <c r="I13" s="13">
        <v>9310</v>
      </c>
      <c r="J13" s="22">
        <v>151</v>
      </c>
      <c r="K13" s="22">
        <v>158</v>
      </c>
      <c r="L13" s="23">
        <v>-17</v>
      </c>
      <c r="M13" s="23">
        <v>9</v>
      </c>
      <c r="N13" s="14">
        <f t="shared" si="1"/>
        <v>12</v>
      </c>
    </row>
    <row r="14" spans="1:16" s="3" customFormat="1" ht="24.95" customHeight="1">
      <c r="A14" s="10" t="s">
        <v>24</v>
      </c>
      <c r="B14" s="11">
        <f t="shared" si="2"/>
        <v>16368</v>
      </c>
      <c r="C14" s="21">
        <v>7780</v>
      </c>
      <c r="D14" s="21">
        <v>8588</v>
      </c>
      <c r="E14" s="21">
        <v>6550</v>
      </c>
      <c r="F14" s="20">
        <v>2.5</v>
      </c>
      <c r="G14" s="12">
        <f t="shared" si="3"/>
        <v>14277</v>
      </c>
      <c r="H14" s="13">
        <v>6691</v>
      </c>
      <c r="I14" s="13">
        <v>7586</v>
      </c>
      <c r="J14" s="22">
        <v>137</v>
      </c>
      <c r="K14" s="22">
        <v>170</v>
      </c>
      <c r="L14" s="23">
        <v>-38</v>
      </c>
      <c r="M14" s="23">
        <v>-2</v>
      </c>
      <c r="N14" s="14">
        <f t="shared" si="1"/>
        <v>16</v>
      </c>
    </row>
    <row r="15" spans="1:16" s="3" customFormat="1" ht="24.95" customHeight="1">
      <c r="A15" s="10" t="s">
        <v>25</v>
      </c>
      <c r="B15" s="11">
        <f t="shared" si="2"/>
        <v>22620</v>
      </c>
      <c r="C15" s="21">
        <v>11449</v>
      </c>
      <c r="D15" s="21">
        <v>11171</v>
      </c>
      <c r="E15" s="21">
        <v>9670</v>
      </c>
      <c r="F15" s="20">
        <v>2.34</v>
      </c>
      <c r="G15" s="12">
        <f t="shared" si="3"/>
        <v>18547</v>
      </c>
      <c r="H15" s="13">
        <v>9361</v>
      </c>
      <c r="I15" s="13">
        <v>9186</v>
      </c>
      <c r="J15" s="22">
        <v>166</v>
      </c>
      <c r="K15" s="22">
        <v>216</v>
      </c>
      <c r="L15" s="23">
        <v>-22</v>
      </c>
      <c r="M15" s="23">
        <v>-5</v>
      </c>
      <c r="N15" s="14">
        <f t="shared" si="1"/>
        <v>10</v>
      </c>
    </row>
    <row r="16" spans="1:16" s="3" customFormat="1" ht="24.95" customHeight="1">
      <c r="A16" s="10" t="s">
        <v>26</v>
      </c>
      <c r="B16" s="11">
        <f t="shared" si="2"/>
        <v>32770</v>
      </c>
      <c r="C16" s="21">
        <v>16370</v>
      </c>
      <c r="D16" s="21">
        <v>16400</v>
      </c>
      <c r="E16" s="21">
        <v>14458</v>
      </c>
      <c r="F16" s="20">
        <v>2.27</v>
      </c>
      <c r="G16" s="12">
        <f t="shared" si="3"/>
        <v>28489</v>
      </c>
      <c r="H16" s="13">
        <v>14110</v>
      </c>
      <c r="I16" s="13">
        <v>14379</v>
      </c>
      <c r="J16" s="22">
        <v>300</v>
      </c>
      <c r="K16" s="22">
        <v>271</v>
      </c>
      <c r="L16" s="23">
        <v>31</v>
      </c>
      <c r="M16" s="23">
        <v>21</v>
      </c>
      <c r="N16" s="14">
        <f t="shared" si="1"/>
        <v>4</v>
      </c>
    </row>
    <row r="17" spans="1:14" s="3" customFormat="1" ht="24.95" customHeight="1">
      <c r="A17" s="10" t="s">
        <v>27</v>
      </c>
      <c r="B17" s="11">
        <f t="shared" si="2"/>
        <v>14231</v>
      </c>
      <c r="C17" s="21">
        <v>7229</v>
      </c>
      <c r="D17" s="21">
        <v>7002</v>
      </c>
      <c r="E17" s="21">
        <v>6675</v>
      </c>
      <c r="F17" s="20">
        <v>2.13</v>
      </c>
      <c r="G17" s="12">
        <f t="shared" si="3"/>
        <v>12909</v>
      </c>
      <c r="H17" s="13">
        <v>6551</v>
      </c>
      <c r="I17" s="13">
        <v>6358</v>
      </c>
      <c r="J17" s="22">
        <v>91</v>
      </c>
      <c r="K17" s="22">
        <v>119</v>
      </c>
      <c r="L17" s="23">
        <v>-40</v>
      </c>
      <c r="M17" s="23">
        <v>-21</v>
      </c>
      <c r="N17" s="14">
        <f t="shared" si="1"/>
        <v>21</v>
      </c>
    </row>
    <row r="18" spans="1:14" s="3" customFormat="1" ht="24.95" customHeight="1">
      <c r="A18" s="10" t="s">
        <v>28</v>
      </c>
      <c r="B18" s="11">
        <f t="shared" si="2"/>
        <v>17192</v>
      </c>
      <c r="C18" s="21">
        <v>8303</v>
      </c>
      <c r="D18" s="21">
        <v>8889</v>
      </c>
      <c r="E18" s="21">
        <v>8045</v>
      </c>
      <c r="F18" s="20">
        <v>2.14</v>
      </c>
      <c r="G18" s="12">
        <f t="shared" si="3"/>
        <v>15466</v>
      </c>
      <c r="H18" s="13">
        <v>7391</v>
      </c>
      <c r="I18" s="13">
        <v>8075</v>
      </c>
      <c r="J18" s="22">
        <v>131</v>
      </c>
      <c r="K18" s="22">
        <v>164</v>
      </c>
      <c r="L18" s="23">
        <v>-53</v>
      </c>
      <c r="M18" s="23">
        <v>-1</v>
      </c>
      <c r="N18" s="14">
        <f t="shared" si="1"/>
        <v>15</v>
      </c>
    </row>
    <row r="19" spans="1:14" s="3" customFormat="1" ht="24.95" customHeight="1">
      <c r="A19" s="10" t="s">
        <v>29</v>
      </c>
      <c r="B19" s="11">
        <f t="shared" si="2"/>
        <v>31705</v>
      </c>
      <c r="C19" s="21">
        <v>15520</v>
      </c>
      <c r="D19" s="21">
        <v>16185</v>
      </c>
      <c r="E19" s="21">
        <v>14105</v>
      </c>
      <c r="F19" s="20">
        <v>2.25</v>
      </c>
      <c r="G19" s="12">
        <f t="shared" si="3"/>
        <v>27501</v>
      </c>
      <c r="H19" s="13">
        <v>13324</v>
      </c>
      <c r="I19" s="13">
        <v>14177</v>
      </c>
      <c r="J19" s="22">
        <v>197</v>
      </c>
      <c r="K19" s="22">
        <v>238</v>
      </c>
      <c r="L19" s="23">
        <v>-47</v>
      </c>
      <c r="M19" s="23">
        <v>-2</v>
      </c>
      <c r="N19" s="14">
        <f t="shared" si="1"/>
        <v>5</v>
      </c>
    </row>
    <row r="20" spans="1:14" s="3" customFormat="1" ht="24.95" customHeight="1">
      <c r="A20" s="10" t="s">
        <v>30</v>
      </c>
      <c r="B20" s="11">
        <f t="shared" si="2"/>
        <v>27018</v>
      </c>
      <c r="C20" s="21">
        <v>12997</v>
      </c>
      <c r="D20" s="21">
        <v>14021</v>
      </c>
      <c r="E20" s="21">
        <v>10185</v>
      </c>
      <c r="F20" s="20">
        <v>2.65</v>
      </c>
      <c r="G20" s="12">
        <f t="shared" si="3"/>
        <v>22326</v>
      </c>
      <c r="H20" s="13">
        <v>10611</v>
      </c>
      <c r="I20" s="13">
        <v>11715</v>
      </c>
      <c r="J20" s="22">
        <v>151</v>
      </c>
      <c r="K20" s="22">
        <v>198</v>
      </c>
      <c r="L20" s="23">
        <v>-52</v>
      </c>
      <c r="M20" s="23">
        <v>-7</v>
      </c>
      <c r="N20" s="14">
        <f t="shared" si="1"/>
        <v>8</v>
      </c>
    </row>
    <row r="21" spans="1:14" s="3" customFormat="1" ht="24.95" customHeight="1">
      <c r="A21" s="10" t="s">
        <v>31</v>
      </c>
      <c r="B21" s="11">
        <f>C21+D21</f>
        <v>15013</v>
      </c>
      <c r="C21" s="21">
        <v>7495</v>
      </c>
      <c r="D21" s="21">
        <v>7518</v>
      </c>
      <c r="E21" s="21">
        <v>7645</v>
      </c>
      <c r="F21" s="20">
        <v>1.96</v>
      </c>
      <c r="G21" s="12">
        <f t="shared" si="3"/>
        <v>13708</v>
      </c>
      <c r="H21" s="13">
        <v>6844</v>
      </c>
      <c r="I21" s="13">
        <v>6864</v>
      </c>
      <c r="J21" s="22">
        <v>149</v>
      </c>
      <c r="K21" s="22">
        <v>143</v>
      </c>
      <c r="L21" s="23">
        <v>-3</v>
      </c>
      <c r="M21" s="23">
        <v>11</v>
      </c>
      <c r="N21" s="14">
        <f t="shared" si="1"/>
        <v>18</v>
      </c>
    </row>
    <row r="22" spans="1:14" s="3" customFormat="1" ht="24.95" customHeight="1">
      <c r="A22" s="10" t="s">
        <v>32</v>
      </c>
      <c r="B22" s="11">
        <f t="shared" si="2"/>
        <v>18849</v>
      </c>
      <c r="C22" s="21">
        <v>9153</v>
      </c>
      <c r="D22" s="21">
        <v>9696</v>
      </c>
      <c r="E22" s="21">
        <v>8260</v>
      </c>
      <c r="F22" s="20">
        <v>2.2799999999999998</v>
      </c>
      <c r="G22" s="12">
        <f t="shared" si="3"/>
        <v>16340</v>
      </c>
      <c r="H22" s="13">
        <v>7889</v>
      </c>
      <c r="I22" s="13">
        <v>8451</v>
      </c>
      <c r="J22" s="22">
        <v>144</v>
      </c>
      <c r="K22" s="22">
        <v>160</v>
      </c>
      <c r="L22" s="23">
        <v>-9</v>
      </c>
      <c r="M22" s="23">
        <v>5</v>
      </c>
      <c r="N22" s="14">
        <f t="shared" si="1"/>
        <v>13</v>
      </c>
    </row>
    <row r="23" spans="1:14" s="3" customFormat="1" ht="24.95" customHeight="1">
      <c r="A23" s="10" t="s">
        <v>33</v>
      </c>
      <c r="B23" s="11">
        <f t="shared" si="2"/>
        <v>27669</v>
      </c>
      <c r="C23" s="21">
        <v>13159</v>
      </c>
      <c r="D23" s="21">
        <v>14510</v>
      </c>
      <c r="E23" s="21">
        <v>12031</v>
      </c>
      <c r="F23" s="20">
        <v>2.2999999999999998</v>
      </c>
      <c r="G23" s="12">
        <f t="shared" si="3"/>
        <v>24494</v>
      </c>
      <c r="H23" s="13">
        <v>11580</v>
      </c>
      <c r="I23" s="13">
        <v>12914</v>
      </c>
      <c r="J23" s="22">
        <v>163</v>
      </c>
      <c r="K23" s="22">
        <v>256</v>
      </c>
      <c r="L23" s="23">
        <v>-94</v>
      </c>
      <c r="M23" s="23">
        <v>-13</v>
      </c>
      <c r="N23" s="14">
        <f t="shared" si="1"/>
        <v>7</v>
      </c>
    </row>
    <row r="24" spans="1:14" s="3" customFormat="1" ht="24.95" customHeight="1">
      <c r="A24" s="10" t="s">
        <v>34</v>
      </c>
      <c r="B24" s="11">
        <f t="shared" si="2"/>
        <v>11439</v>
      </c>
      <c r="C24" s="21">
        <v>5746</v>
      </c>
      <c r="D24" s="21">
        <v>5693</v>
      </c>
      <c r="E24" s="21">
        <v>5013</v>
      </c>
      <c r="F24" s="20">
        <v>2.2799999999999998</v>
      </c>
      <c r="G24" s="12">
        <f t="shared" si="3"/>
        <v>9986</v>
      </c>
      <c r="H24" s="13">
        <v>4977</v>
      </c>
      <c r="I24" s="13">
        <v>5009</v>
      </c>
      <c r="J24" s="22">
        <v>96</v>
      </c>
      <c r="K24" s="22">
        <v>103</v>
      </c>
      <c r="L24" s="23">
        <v>-4</v>
      </c>
      <c r="M24" s="23">
        <v>-2</v>
      </c>
      <c r="N24" s="14">
        <f t="shared" si="1"/>
        <v>22</v>
      </c>
    </row>
    <row r="25" spans="1:14" s="3" customFormat="1" ht="24.95" customHeight="1">
      <c r="A25" s="10" t="s">
        <v>35</v>
      </c>
      <c r="B25" s="11">
        <f t="shared" si="2"/>
        <v>23803</v>
      </c>
      <c r="C25" s="21">
        <v>11855</v>
      </c>
      <c r="D25" s="21">
        <v>11948</v>
      </c>
      <c r="E25" s="21">
        <v>10883</v>
      </c>
      <c r="F25" s="20">
        <v>2.19</v>
      </c>
      <c r="G25" s="12">
        <f t="shared" si="3"/>
        <v>20632</v>
      </c>
      <c r="H25" s="13">
        <v>10196</v>
      </c>
      <c r="I25" s="13">
        <v>10436</v>
      </c>
      <c r="J25" s="22">
        <v>213</v>
      </c>
      <c r="K25" s="22">
        <v>228</v>
      </c>
      <c r="L25" s="23">
        <v>10</v>
      </c>
      <c r="M25" s="23">
        <v>-2</v>
      </c>
      <c r="N25" s="14">
        <f t="shared" si="1"/>
        <v>9</v>
      </c>
    </row>
    <row r="26" spans="1:14" s="3" customFormat="1" ht="24.95" customHeight="1" thickBot="1">
      <c r="A26" s="15" t="s">
        <v>36</v>
      </c>
      <c r="B26" s="16">
        <f t="shared" si="2"/>
        <v>20650</v>
      </c>
      <c r="C26" s="29">
        <v>10715</v>
      </c>
      <c r="D26" s="29">
        <v>9935</v>
      </c>
      <c r="E26" s="29">
        <v>11145</v>
      </c>
      <c r="F26" s="30">
        <v>1.85</v>
      </c>
      <c r="G26" s="17">
        <f t="shared" si="3"/>
        <v>18845</v>
      </c>
      <c r="H26" s="18">
        <v>9761</v>
      </c>
      <c r="I26" s="18">
        <v>9084</v>
      </c>
      <c r="J26" s="31">
        <v>168</v>
      </c>
      <c r="K26" s="31">
        <v>224</v>
      </c>
      <c r="L26" s="32">
        <v>-57</v>
      </c>
      <c r="M26" s="32">
        <v>1</v>
      </c>
      <c r="N26" s="19">
        <f t="shared" si="1"/>
        <v>11</v>
      </c>
    </row>
  </sheetData>
  <mergeCells count="10">
    <mergeCell ref="A1:N1"/>
    <mergeCell ref="A2:A3"/>
    <mergeCell ref="B2:D2"/>
    <mergeCell ref="E2:E3"/>
    <mergeCell ref="F2:F3"/>
    <mergeCell ref="G2:I2"/>
    <mergeCell ref="J2:J3"/>
    <mergeCell ref="K2:K3"/>
    <mergeCell ref="L2:M2"/>
    <mergeCell ref="N2:N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4" orientation="portrait" copies="5" r:id="rId1"/>
  <headerFooter alignWithMargins="0"/>
  <colBreaks count="1" manualBreakCount="1">
    <brk id="14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zoomScaleNormal="100" workbookViewId="0">
      <selection sqref="A1:N1"/>
    </sheetView>
  </sheetViews>
  <sheetFormatPr defaultRowHeight="13.5"/>
  <cols>
    <col min="1" max="1" width="7.75" style="1" customWidth="1"/>
    <col min="2" max="2" width="7.625" style="4" customWidth="1"/>
    <col min="3" max="5" width="7.625" style="5" customWidth="1"/>
    <col min="6" max="6" width="6.5" style="5" customWidth="1"/>
    <col min="7" max="9" width="7.625" style="5" customWidth="1"/>
    <col min="10" max="11" width="6" style="3" customWidth="1"/>
    <col min="12" max="13" width="6" style="5" customWidth="1"/>
    <col min="14" max="14" width="5.5" style="5" customWidth="1"/>
    <col min="15" max="256" width="9" style="1"/>
    <col min="257" max="257" width="7.75" style="1" customWidth="1"/>
    <col min="258" max="261" width="7.625" style="1" customWidth="1"/>
    <col min="262" max="262" width="6.5" style="1" customWidth="1"/>
    <col min="263" max="265" width="7.625" style="1" customWidth="1"/>
    <col min="266" max="269" width="6" style="1" customWidth="1"/>
    <col min="270" max="270" width="5.5" style="1" customWidth="1"/>
    <col min="271" max="512" width="9" style="1"/>
    <col min="513" max="513" width="7.75" style="1" customWidth="1"/>
    <col min="514" max="517" width="7.625" style="1" customWidth="1"/>
    <col min="518" max="518" width="6.5" style="1" customWidth="1"/>
    <col min="519" max="521" width="7.625" style="1" customWidth="1"/>
    <col min="522" max="525" width="6" style="1" customWidth="1"/>
    <col min="526" max="526" width="5.5" style="1" customWidth="1"/>
    <col min="527" max="768" width="9" style="1"/>
    <col min="769" max="769" width="7.75" style="1" customWidth="1"/>
    <col min="770" max="773" width="7.625" style="1" customWidth="1"/>
    <col min="774" max="774" width="6.5" style="1" customWidth="1"/>
    <col min="775" max="777" width="7.625" style="1" customWidth="1"/>
    <col min="778" max="781" width="6" style="1" customWidth="1"/>
    <col min="782" max="782" width="5.5" style="1" customWidth="1"/>
    <col min="783" max="1024" width="9" style="1"/>
    <col min="1025" max="1025" width="7.75" style="1" customWidth="1"/>
    <col min="1026" max="1029" width="7.625" style="1" customWidth="1"/>
    <col min="1030" max="1030" width="6.5" style="1" customWidth="1"/>
    <col min="1031" max="1033" width="7.625" style="1" customWidth="1"/>
    <col min="1034" max="1037" width="6" style="1" customWidth="1"/>
    <col min="1038" max="1038" width="5.5" style="1" customWidth="1"/>
    <col min="1039" max="1280" width="9" style="1"/>
    <col min="1281" max="1281" width="7.75" style="1" customWidth="1"/>
    <col min="1282" max="1285" width="7.625" style="1" customWidth="1"/>
    <col min="1286" max="1286" width="6.5" style="1" customWidth="1"/>
    <col min="1287" max="1289" width="7.625" style="1" customWidth="1"/>
    <col min="1290" max="1293" width="6" style="1" customWidth="1"/>
    <col min="1294" max="1294" width="5.5" style="1" customWidth="1"/>
    <col min="1295" max="1536" width="9" style="1"/>
    <col min="1537" max="1537" width="7.75" style="1" customWidth="1"/>
    <col min="1538" max="1541" width="7.625" style="1" customWidth="1"/>
    <col min="1542" max="1542" width="6.5" style="1" customWidth="1"/>
    <col min="1543" max="1545" width="7.625" style="1" customWidth="1"/>
    <col min="1546" max="1549" width="6" style="1" customWidth="1"/>
    <col min="1550" max="1550" width="5.5" style="1" customWidth="1"/>
    <col min="1551" max="1792" width="9" style="1"/>
    <col min="1793" max="1793" width="7.75" style="1" customWidth="1"/>
    <col min="1794" max="1797" width="7.625" style="1" customWidth="1"/>
    <col min="1798" max="1798" width="6.5" style="1" customWidth="1"/>
    <col min="1799" max="1801" width="7.625" style="1" customWidth="1"/>
    <col min="1802" max="1805" width="6" style="1" customWidth="1"/>
    <col min="1806" max="1806" width="5.5" style="1" customWidth="1"/>
    <col min="1807" max="2048" width="9" style="1"/>
    <col min="2049" max="2049" width="7.75" style="1" customWidth="1"/>
    <col min="2050" max="2053" width="7.625" style="1" customWidth="1"/>
    <col min="2054" max="2054" width="6.5" style="1" customWidth="1"/>
    <col min="2055" max="2057" width="7.625" style="1" customWidth="1"/>
    <col min="2058" max="2061" width="6" style="1" customWidth="1"/>
    <col min="2062" max="2062" width="5.5" style="1" customWidth="1"/>
    <col min="2063" max="2304" width="9" style="1"/>
    <col min="2305" max="2305" width="7.75" style="1" customWidth="1"/>
    <col min="2306" max="2309" width="7.625" style="1" customWidth="1"/>
    <col min="2310" max="2310" width="6.5" style="1" customWidth="1"/>
    <col min="2311" max="2313" width="7.625" style="1" customWidth="1"/>
    <col min="2314" max="2317" width="6" style="1" customWidth="1"/>
    <col min="2318" max="2318" width="5.5" style="1" customWidth="1"/>
    <col min="2319" max="2560" width="9" style="1"/>
    <col min="2561" max="2561" width="7.75" style="1" customWidth="1"/>
    <col min="2562" max="2565" width="7.625" style="1" customWidth="1"/>
    <col min="2566" max="2566" width="6.5" style="1" customWidth="1"/>
    <col min="2567" max="2569" width="7.625" style="1" customWidth="1"/>
    <col min="2570" max="2573" width="6" style="1" customWidth="1"/>
    <col min="2574" max="2574" width="5.5" style="1" customWidth="1"/>
    <col min="2575" max="2816" width="9" style="1"/>
    <col min="2817" max="2817" width="7.75" style="1" customWidth="1"/>
    <col min="2818" max="2821" width="7.625" style="1" customWidth="1"/>
    <col min="2822" max="2822" width="6.5" style="1" customWidth="1"/>
    <col min="2823" max="2825" width="7.625" style="1" customWidth="1"/>
    <col min="2826" max="2829" width="6" style="1" customWidth="1"/>
    <col min="2830" max="2830" width="5.5" style="1" customWidth="1"/>
    <col min="2831" max="3072" width="9" style="1"/>
    <col min="3073" max="3073" width="7.75" style="1" customWidth="1"/>
    <col min="3074" max="3077" width="7.625" style="1" customWidth="1"/>
    <col min="3078" max="3078" width="6.5" style="1" customWidth="1"/>
    <col min="3079" max="3081" width="7.625" style="1" customWidth="1"/>
    <col min="3082" max="3085" width="6" style="1" customWidth="1"/>
    <col min="3086" max="3086" width="5.5" style="1" customWidth="1"/>
    <col min="3087" max="3328" width="9" style="1"/>
    <col min="3329" max="3329" width="7.75" style="1" customWidth="1"/>
    <col min="3330" max="3333" width="7.625" style="1" customWidth="1"/>
    <col min="3334" max="3334" width="6.5" style="1" customWidth="1"/>
    <col min="3335" max="3337" width="7.625" style="1" customWidth="1"/>
    <col min="3338" max="3341" width="6" style="1" customWidth="1"/>
    <col min="3342" max="3342" width="5.5" style="1" customWidth="1"/>
    <col min="3343" max="3584" width="9" style="1"/>
    <col min="3585" max="3585" width="7.75" style="1" customWidth="1"/>
    <col min="3586" max="3589" width="7.625" style="1" customWidth="1"/>
    <col min="3590" max="3590" width="6.5" style="1" customWidth="1"/>
    <col min="3591" max="3593" width="7.625" style="1" customWidth="1"/>
    <col min="3594" max="3597" width="6" style="1" customWidth="1"/>
    <col min="3598" max="3598" width="5.5" style="1" customWidth="1"/>
    <col min="3599" max="3840" width="9" style="1"/>
    <col min="3841" max="3841" width="7.75" style="1" customWidth="1"/>
    <col min="3842" max="3845" width="7.625" style="1" customWidth="1"/>
    <col min="3846" max="3846" width="6.5" style="1" customWidth="1"/>
    <col min="3847" max="3849" width="7.625" style="1" customWidth="1"/>
    <col min="3850" max="3853" width="6" style="1" customWidth="1"/>
    <col min="3854" max="3854" width="5.5" style="1" customWidth="1"/>
    <col min="3855" max="4096" width="9" style="1"/>
    <col min="4097" max="4097" width="7.75" style="1" customWidth="1"/>
    <col min="4098" max="4101" width="7.625" style="1" customWidth="1"/>
    <col min="4102" max="4102" width="6.5" style="1" customWidth="1"/>
    <col min="4103" max="4105" width="7.625" style="1" customWidth="1"/>
    <col min="4106" max="4109" width="6" style="1" customWidth="1"/>
    <col min="4110" max="4110" width="5.5" style="1" customWidth="1"/>
    <col min="4111" max="4352" width="9" style="1"/>
    <col min="4353" max="4353" width="7.75" style="1" customWidth="1"/>
    <col min="4354" max="4357" width="7.625" style="1" customWidth="1"/>
    <col min="4358" max="4358" width="6.5" style="1" customWidth="1"/>
    <col min="4359" max="4361" width="7.625" style="1" customWidth="1"/>
    <col min="4362" max="4365" width="6" style="1" customWidth="1"/>
    <col min="4366" max="4366" width="5.5" style="1" customWidth="1"/>
    <col min="4367" max="4608" width="9" style="1"/>
    <col min="4609" max="4609" width="7.75" style="1" customWidth="1"/>
    <col min="4610" max="4613" width="7.625" style="1" customWidth="1"/>
    <col min="4614" max="4614" width="6.5" style="1" customWidth="1"/>
    <col min="4615" max="4617" width="7.625" style="1" customWidth="1"/>
    <col min="4618" max="4621" width="6" style="1" customWidth="1"/>
    <col min="4622" max="4622" width="5.5" style="1" customWidth="1"/>
    <col min="4623" max="4864" width="9" style="1"/>
    <col min="4865" max="4865" width="7.75" style="1" customWidth="1"/>
    <col min="4866" max="4869" width="7.625" style="1" customWidth="1"/>
    <col min="4870" max="4870" width="6.5" style="1" customWidth="1"/>
    <col min="4871" max="4873" width="7.625" style="1" customWidth="1"/>
    <col min="4874" max="4877" width="6" style="1" customWidth="1"/>
    <col min="4878" max="4878" width="5.5" style="1" customWidth="1"/>
    <col min="4879" max="5120" width="9" style="1"/>
    <col min="5121" max="5121" width="7.75" style="1" customWidth="1"/>
    <col min="5122" max="5125" width="7.625" style="1" customWidth="1"/>
    <col min="5126" max="5126" width="6.5" style="1" customWidth="1"/>
    <col min="5127" max="5129" width="7.625" style="1" customWidth="1"/>
    <col min="5130" max="5133" width="6" style="1" customWidth="1"/>
    <col min="5134" max="5134" width="5.5" style="1" customWidth="1"/>
    <col min="5135" max="5376" width="9" style="1"/>
    <col min="5377" max="5377" width="7.75" style="1" customWidth="1"/>
    <col min="5378" max="5381" width="7.625" style="1" customWidth="1"/>
    <col min="5382" max="5382" width="6.5" style="1" customWidth="1"/>
    <col min="5383" max="5385" width="7.625" style="1" customWidth="1"/>
    <col min="5386" max="5389" width="6" style="1" customWidth="1"/>
    <col min="5390" max="5390" width="5.5" style="1" customWidth="1"/>
    <col min="5391" max="5632" width="9" style="1"/>
    <col min="5633" max="5633" width="7.75" style="1" customWidth="1"/>
    <col min="5634" max="5637" width="7.625" style="1" customWidth="1"/>
    <col min="5638" max="5638" width="6.5" style="1" customWidth="1"/>
    <col min="5639" max="5641" width="7.625" style="1" customWidth="1"/>
    <col min="5642" max="5645" width="6" style="1" customWidth="1"/>
    <col min="5646" max="5646" width="5.5" style="1" customWidth="1"/>
    <col min="5647" max="5888" width="9" style="1"/>
    <col min="5889" max="5889" width="7.75" style="1" customWidth="1"/>
    <col min="5890" max="5893" width="7.625" style="1" customWidth="1"/>
    <col min="5894" max="5894" width="6.5" style="1" customWidth="1"/>
    <col min="5895" max="5897" width="7.625" style="1" customWidth="1"/>
    <col min="5898" max="5901" width="6" style="1" customWidth="1"/>
    <col min="5902" max="5902" width="5.5" style="1" customWidth="1"/>
    <col min="5903" max="6144" width="9" style="1"/>
    <col min="6145" max="6145" width="7.75" style="1" customWidth="1"/>
    <col min="6146" max="6149" width="7.625" style="1" customWidth="1"/>
    <col min="6150" max="6150" width="6.5" style="1" customWidth="1"/>
    <col min="6151" max="6153" width="7.625" style="1" customWidth="1"/>
    <col min="6154" max="6157" width="6" style="1" customWidth="1"/>
    <col min="6158" max="6158" width="5.5" style="1" customWidth="1"/>
    <col min="6159" max="6400" width="9" style="1"/>
    <col min="6401" max="6401" width="7.75" style="1" customWidth="1"/>
    <col min="6402" max="6405" width="7.625" style="1" customWidth="1"/>
    <col min="6406" max="6406" width="6.5" style="1" customWidth="1"/>
    <col min="6407" max="6409" width="7.625" style="1" customWidth="1"/>
    <col min="6410" max="6413" width="6" style="1" customWidth="1"/>
    <col min="6414" max="6414" width="5.5" style="1" customWidth="1"/>
    <col min="6415" max="6656" width="9" style="1"/>
    <col min="6657" max="6657" width="7.75" style="1" customWidth="1"/>
    <col min="6658" max="6661" width="7.625" style="1" customWidth="1"/>
    <col min="6662" max="6662" width="6.5" style="1" customWidth="1"/>
    <col min="6663" max="6665" width="7.625" style="1" customWidth="1"/>
    <col min="6666" max="6669" width="6" style="1" customWidth="1"/>
    <col min="6670" max="6670" width="5.5" style="1" customWidth="1"/>
    <col min="6671" max="6912" width="9" style="1"/>
    <col min="6913" max="6913" width="7.75" style="1" customWidth="1"/>
    <col min="6914" max="6917" width="7.625" style="1" customWidth="1"/>
    <col min="6918" max="6918" width="6.5" style="1" customWidth="1"/>
    <col min="6919" max="6921" width="7.625" style="1" customWidth="1"/>
    <col min="6922" max="6925" width="6" style="1" customWidth="1"/>
    <col min="6926" max="6926" width="5.5" style="1" customWidth="1"/>
    <col min="6927" max="7168" width="9" style="1"/>
    <col min="7169" max="7169" width="7.75" style="1" customWidth="1"/>
    <col min="7170" max="7173" width="7.625" style="1" customWidth="1"/>
    <col min="7174" max="7174" width="6.5" style="1" customWidth="1"/>
    <col min="7175" max="7177" width="7.625" style="1" customWidth="1"/>
    <col min="7178" max="7181" width="6" style="1" customWidth="1"/>
    <col min="7182" max="7182" width="5.5" style="1" customWidth="1"/>
    <col min="7183" max="7424" width="9" style="1"/>
    <col min="7425" max="7425" width="7.75" style="1" customWidth="1"/>
    <col min="7426" max="7429" width="7.625" style="1" customWidth="1"/>
    <col min="7430" max="7430" width="6.5" style="1" customWidth="1"/>
    <col min="7431" max="7433" width="7.625" style="1" customWidth="1"/>
    <col min="7434" max="7437" width="6" style="1" customWidth="1"/>
    <col min="7438" max="7438" width="5.5" style="1" customWidth="1"/>
    <col min="7439" max="7680" width="9" style="1"/>
    <col min="7681" max="7681" width="7.75" style="1" customWidth="1"/>
    <col min="7682" max="7685" width="7.625" style="1" customWidth="1"/>
    <col min="7686" max="7686" width="6.5" style="1" customWidth="1"/>
    <col min="7687" max="7689" width="7.625" style="1" customWidth="1"/>
    <col min="7690" max="7693" width="6" style="1" customWidth="1"/>
    <col min="7694" max="7694" width="5.5" style="1" customWidth="1"/>
    <col min="7695" max="7936" width="9" style="1"/>
    <col min="7937" max="7937" width="7.75" style="1" customWidth="1"/>
    <col min="7938" max="7941" width="7.625" style="1" customWidth="1"/>
    <col min="7942" max="7942" width="6.5" style="1" customWidth="1"/>
    <col min="7943" max="7945" width="7.625" style="1" customWidth="1"/>
    <col min="7946" max="7949" width="6" style="1" customWidth="1"/>
    <col min="7950" max="7950" width="5.5" style="1" customWidth="1"/>
    <col min="7951" max="8192" width="9" style="1"/>
    <col min="8193" max="8193" width="7.75" style="1" customWidth="1"/>
    <col min="8194" max="8197" width="7.625" style="1" customWidth="1"/>
    <col min="8198" max="8198" width="6.5" style="1" customWidth="1"/>
    <col min="8199" max="8201" width="7.625" style="1" customWidth="1"/>
    <col min="8202" max="8205" width="6" style="1" customWidth="1"/>
    <col min="8206" max="8206" width="5.5" style="1" customWidth="1"/>
    <col min="8207" max="8448" width="9" style="1"/>
    <col min="8449" max="8449" width="7.75" style="1" customWidth="1"/>
    <col min="8450" max="8453" width="7.625" style="1" customWidth="1"/>
    <col min="8454" max="8454" width="6.5" style="1" customWidth="1"/>
    <col min="8455" max="8457" width="7.625" style="1" customWidth="1"/>
    <col min="8458" max="8461" width="6" style="1" customWidth="1"/>
    <col min="8462" max="8462" width="5.5" style="1" customWidth="1"/>
    <col min="8463" max="8704" width="9" style="1"/>
    <col min="8705" max="8705" width="7.75" style="1" customWidth="1"/>
    <col min="8706" max="8709" width="7.625" style="1" customWidth="1"/>
    <col min="8710" max="8710" width="6.5" style="1" customWidth="1"/>
    <col min="8711" max="8713" width="7.625" style="1" customWidth="1"/>
    <col min="8714" max="8717" width="6" style="1" customWidth="1"/>
    <col min="8718" max="8718" width="5.5" style="1" customWidth="1"/>
    <col min="8719" max="8960" width="9" style="1"/>
    <col min="8961" max="8961" width="7.75" style="1" customWidth="1"/>
    <col min="8962" max="8965" width="7.625" style="1" customWidth="1"/>
    <col min="8966" max="8966" width="6.5" style="1" customWidth="1"/>
    <col min="8967" max="8969" width="7.625" style="1" customWidth="1"/>
    <col min="8970" max="8973" width="6" style="1" customWidth="1"/>
    <col min="8974" max="8974" width="5.5" style="1" customWidth="1"/>
    <col min="8975" max="9216" width="9" style="1"/>
    <col min="9217" max="9217" width="7.75" style="1" customWidth="1"/>
    <col min="9218" max="9221" width="7.625" style="1" customWidth="1"/>
    <col min="9222" max="9222" width="6.5" style="1" customWidth="1"/>
    <col min="9223" max="9225" width="7.625" style="1" customWidth="1"/>
    <col min="9226" max="9229" width="6" style="1" customWidth="1"/>
    <col min="9230" max="9230" width="5.5" style="1" customWidth="1"/>
    <col min="9231" max="9472" width="9" style="1"/>
    <col min="9473" max="9473" width="7.75" style="1" customWidth="1"/>
    <col min="9474" max="9477" width="7.625" style="1" customWidth="1"/>
    <col min="9478" max="9478" width="6.5" style="1" customWidth="1"/>
    <col min="9479" max="9481" width="7.625" style="1" customWidth="1"/>
    <col min="9482" max="9485" width="6" style="1" customWidth="1"/>
    <col min="9486" max="9486" width="5.5" style="1" customWidth="1"/>
    <col min="9487" max="9728" width="9" style="1"/>
    <col min="9729" max="9729" width="7.75" style="1" customWidth="1"/>
    <col min="9730" max="9733" width="7.625" style="1" customWidth="1"/>
    <col min="9734" max="9734" width="6.5" style="1" customWidth="1"/>
    <col min="9735" max="9737" width="7.625" style="1" customWidth="1"/>
    <col min="9738" max="9741" width="6" style="1" customWidth="1"/>
    <col min="9742" max="9742" width="5.5" style="1" customWidth="1"/>
    <col min="9743" max="9984" width="9" style="1"/>
    <col min="9985" max="9985" width="7.75" style="1" customWidth="1"/>
    <col min="9986" max="9989" width="7.625" style="1" customWidth="1"/>
    <col min="9990" max="9990" width="6.5" style="1" customWidth="1"/>
    <col min="9991" max="9993" width="7.625" style="1" customWidth="1"/>
    <col min="9994" max="9997" width="6" style="1" customWidth="1"/>
    <col min="9998" max="9998" width="5.5" style="1" customWidth="1"/>
    <col min="9999" max="10240" width="9" style="1"/>
    <col min="10241" max="10241" width="7.75" style="1" customWidth="1"/>
    <col min="10242" max="10245" width="7.625" style="1" customWidth="1"/>
    <col min="10246" max="10246" width="6.5" style="1" customWidth="1"/>
    <col min="10247" max="10249" width="7.625" style="1" customWidth="1"/>
    <col min="10250" max="10253" width="6" style="1" customWidth="1"/>
    <col min="10254" max="10254" width="5.5" style="1" customWidth="1"/>
    <col min="10255" max="10496" width="9" style="1"/>
    <col min="10497" max="10497" width="7.75" style="1" customWidth="1"/>
    <col min="10498" max="10501" width="7.625" style="1" customWidth="1"/>
    <col min="10502" max="10502" width="6.5" style="1" customWidth="1"/>
    <col min="10503" max="10505" width="7.625" style="1" customWidth="1"/>
    <col min="10506" max="10509" width="6" style="1" customWidth="1"/>
    <col min="10510" max="10510" width="5.5" style="1" customWidth="1"/>
    <col min="10511" max="10752" width="9" style="1"/>
    <col min="10753" max="10753" width="7.75" style="1" customWidth="1"/>
    <col min="10754" max="10757" width="7.625" style="1" customWidth="1"/>
    <col min="10758" max="10758" width="6.5" style="1" customWidth="1"/>
    <col min="10759" max="10761" width="7.625" style="1" customWidth="1"/>
    <col min="10762" max="10765" width="6" style="1" customWidth="1"/>
    <col min="10766" max="10766" width="5.5" style="1" customWidth="1"/>
    <col min="10767" max="11008" width="9" style="1"/>
    <col min="11009" max="11009" width="7.75" style="1" customWidth="1"/>
    <col min="11010" max="11013" width="7.625" style="1" customWidth="1"/>
    <col min="11014" max="11014" width="6.5" style="1" customWidth="1"/>
    <col min="11015" max="11017" width="7.625" style="1" customWidth="1"/>
    <col min="11018" max="11021" width="6" style="1" customWidth="1"/>
    <col min="11022" max="11022" width="5.5" style="1" customWidth="1"/>
    <col min="11023" max="11264" width="9" style="1"/>
    <col min="11265" max="11265" width="7.75" style="1" customWidth="1"/>
    <col min="11266" max="11269" width="7.625" style="1" customWidth="1"/>
    <col min="11270" max="11270" width="6.5" style="1" customWidth="1"/>
    <col min="11271" max="11273" width="7.625" style="1" customWidth="1"/>
    <col min="11274" max="11277" width="6" style="1" customWidth="1"/>
    <col min="11278" max="11278" width="5.5" style="1" customWidth="1"/>
    <col min="11279" max="11520" width="9" style="1"/>
    <col min="11521" max="11521" width="7.75" style="1" customWidth="1"/>
    <col min="11522" max="11525" width="7.625" style="1" customWidth="1"/>
    <col min="11526" max="11526" width="6.5" style="1" customWidth="1"/>
    <col min="11527" max="11529" width="7.625" style="1" customWidth="1"/>
    <col min="11530" max="11533" width="6" style="1" customWidth="1"/>
    <col min="11534" max="11534" width="5.5" style="1" customWidth="1"/>
    <col min="11535" max="11776" width="9" style="1"/>
    <col min="11777" max="11777" width="7.75" style="1" customWidth="1"/>
    <col min="11778" max="11781" width="7.625" style="1" customWidth="1"/>
    <col min="11782" max="11782" width="6.5" style="1" customWidth="1"/>
    <col min="11783" max="11785" width="7.625" style="1" customWidth="1"/>
    <col min="11786" max="11789" width="6" style="1" customWidth="1"/>
    <col min="11790" max="11790" width="5.5" style="1" customWidth="1"/>
    <col min="11791" max="12032" width="9" style="1"/>
    <col min="12033" max="12033" width="7.75" style="1" customWidth="1"/>
    <col min="12034" max="12037" width="7.625" style="1" customWidth="1"/>
    <col min="12038" max="12038" width="6.5" style="1" customWidth="1"/>
    <col min="12039" max="12041" width="7.625" style="1" customWidth="1"/>
    <col min="12042" max="12045" width="6" style="1" customWidth="1"/>
    <col min="12046" max="12046" width="5.5" style="1" customWidth="1"/>
    <col min="12047" max="12288" width="9" style="1"/>
    <col min="12289" max="12289" width="7.75" style="1" customWidth="1"/>
    <col min="12290" max="12293" width="7.625" style="1" customWidth="1"/>
    <col min="12294" max="12294" width="6.5" style="1" customWidth="1"/>
    <col min="12295" max="12297" width="7.625" style="1" customWidth="1"/>
    <col min="12298" max="12301" width="6" style="1" customWidth="1"/>
    <col min="12302" max="12302" width="5.5" style="1" customWidth="1"/>
    <col min="12303" max="12544" width="9" style="1"/>
    <col min="12545" max="12545" width="7.75" style="1" customWidth="1"/>
    <col min="12546" max="12549" width="7.625" style="1" customWidth="1"/>
    <col min="12550" max="12550" width="6.5" style="1" customWidth="1"/>
    <col min="12551" max="12553" width="7.625" style="1" customWidth="1"/>
    <col min="12554" max="12557" width="6" style="1" customWidth="1"/>
    <col min="12558" max="12558" width="5.5" style="1" customWidth="1"/>
    <col min="12559" max="12800" width="9" style="1"/>
    <col min="12801" max="12801" width="7.75" style="1" customWidth="1"/>
    <col min="12802" max="12805" width="7.625" style="1" customWidth="1"/>
    <col min="12806" max="12806" width="6.5" style="1" customWidth="1"/>
    <col min="12807" max="12809" width="7.625" style="1" customWidth="1"/>
    <col min="12810" max="12813" width="6" style="1" customWidth="1"/>
    <col min="12814" max="12814" width="5.5" style="1" customWidth="1"/>
    <col min="12815" max="13056" width="9" style="1"/>
    <col min="13057" max="13057" width="7.75" style="1" customWidth="1"/>
    <col min="13058" max="13061" width="7.625" style="1" customWidth="1"/>
    <col min="13062" max="13062" width="6.5" style="1" customWidth="1"/>
    <col min="13063" max="13065" width="7.625" style="1" customWidth="1"/>
    <col min="13066" max="13069" width="6" style="1" customWidth="1"/>
    <col min="13070" max="13070" width="5.5" style="1" customWidth="1"/>
    <col min="13071" max="13312" width="9" style="1"/>
    <col min="13313" max="13313" width="7.75" style="1" customWidth="1"/>
    <col min="13314" max="13317" width="7.625" style="1" customWidth="1"/>
    <col min="13318" max="13318" width="6.5" style="1" customWidth="1"/>
    <col min="13319" max="13321" width="7.625" style="1" customWidth="1"/>
    <col min="13322" max="13325" width="6" style="1" customWidth="1"/>
    <col min="13326" max="13326" width="5.5" style="1" customWidth="1"/>
    <col min="13327" max="13568" width="9" style="1"/>
    <col min="13569" max="13569" width="7.75" style="1" customWidth="1"/>
    <col min="13570" max="13573" width="7.625" style="1" customWidth="1"/>
    <col min="13574" max="13574" width="6.5" style="1" customWidth="1"/>
    <col min="13575" max="13577" width="7.625" style="1" customWidth="1"/>
    <col min="13578" max="13581" width="6" style="1" customWidth="1"/>
    <col min="13582" max="13582" width="5.5" style="1" customWidth="1"/>
    <col min="13583" max="13824" width="9" style="1"/>
    <col min="13825" max="13825" width="7.75" style="1" customWidth="1"/>
    <col min="13826" max="13829" width="7.625" style="1" customWidth="1"/>
    <col min="13830" max="13830" width="6.5" style="1" customWidth="1"/>
    <col min="13831" max="13833" width="7.625" style="1" customWidth="1"/>
    <col min="13834" max="13837" width="6" style="1" customWidth="1"/>
    <col min="13838" max="13838" width="5.5" style="1" customWidth="1"/>
    <col min="13839" max="14080" width="9" style="1"/>
    <col min="14081" max="14081" width="7.75" style="1" customWidth="1"/>
    <col min="14082" max="14085" width="7.625" style="1" customWidth="1"/>
    <col min="14086" max="14086" width="6.5" style="1" customWidth="1"/>
    <col min="14087" max="14089" width="7.625" style="1" customWidth="1"/>
    <col min="14090" max="14093" width="6" style="1" customWidth="1"/>
    <col min="14094" max="14094" width="5.5" style="1" customWidth="1"/>
    <col min="14095" max="14336" width="9" style="1"/>
    <col min="14337" max="14337" width="7.75" style="1" customWidth="1"/>
    <col min="14338" max="14341" width="7.625" style="1" customWidth="1"/>
    <col min="14342" max="14342" width="6.5" style="1" customWidth="1"/>
    <col min="14343" max="14345" width="7.625" style="1" customWidth="1"/>
    <col min="14346" max="14349" width="6" style="1" customWidth="1"/>
    <col min="14350" max="14350" width="5.5" style="1" customWidth="1"/>
    <col min="14351" max="14592" width="9" style="1"/>
    <col min="14593" max="14593" width="7.75" style="1" customWidth="1"/>
    <col min="14594" max="14597" width="7.625" style="1" customWidth="1"/>
    <col min="14598" max="14598" width="6.5" style="1" customWidth="1"/>
    <col min="14599" max="14601" width="7.625" style="1" customWidth="1"/>
    <col min="14602" max="14605" width="6" style="1" customWidth="1"/>
    <col min="14606" max="14606" width="5.5" style="1" customWidth="1"/>
    <col min="14607" max="14848" width="9" style="1"/>
    <col min="14849" max="14849" width="7.75" style="1" customWidth="1"/>
    <col min="14850" max="14853" width="7.625" style="1" customWidth="1"/>
    <col min="14854" max="14854" width="6.5" style="1" customWidth="1"/>
    <col min="14855" max="14857" width="7.625" style="1" customWidth="1"/>
    <col min="14858" max="14861" width="6" style="1" customWidth="1"/>
    <col min="14862" max="14862" width="5.5" style="1" customWidth="1"/>
    <col min="14863" max="15104" width="9" style="1"/>
    <col min="15105" max="15105" width="7.75" style="1" customWidth="1"/>
    <col min="15106" max="15109" width="7.625" style="1" customWidth="1"/>
    <col min="15110" max="15110" width="6.5" style="1" customWidth="1"/>
    <col min="15111" max="15113" width="7.625" style="1" customWidth="1"/>
    <col min="15114" max="15117" width="6" style="1" customWidth="1"/>
    <col min="15118" max="15118" width="5.5" style="1" customWidth="1"/>
    <col min="15119" max="15360" width="9" style="1"/>
    <col min="15361" max="15361" width="7.75" style="1" customWidth="1"/>
    <col min="15362" max="15365" width="7.625" style="1" customWidth="1"/>
    <col min="15366" max="15366" width="6.5" style="1" customWidth="1"/>
    <col min="15367" max="15369" width="7.625" style="1" customWidth="1"/>
    <col min="15370" max="15373" width="6" style="1" customWidth="1"/>
    <col min="15374" max="15374" width="5.5" style="1" customWidth="1"/>
    <col min="15375" max="15616" width="9" style="1"/>
    <col min="15617" max="15617" width="7.75" style="1" customWidth="1"/>
    <col min="15618" max="15621" width="7.625" style="1" customWidth="1"/>
    <col min="15622" max="15622" width="6.5" style="1" customWidth="1"/>
    <col min="15623" max="15625" width="7.625" style="1" customWidth="1"/>
    <col min="15626" max="15629" width="6" style="1" customWidth="1"/>
    <col min="15630" max="15630" width="5.5" style="1" customWidth="1"/>
    <col min="15631" max="15872" width="9" style="1"/>
    <col min="15873" max="15873" width="7.75" style="1" customWidth="1"/>
    <col min="15874" max="15877" width="7.625" style="1" customWidth="1"/>
    <col min="15878" max="15878" width="6.5" style="1" customWidth="1"/>
    <col min="15879" max="15881" width="7.625" style="1" customWidth="1"/>
    <col min="15882" max="15885" width="6" style="1" customWidth="1"/>
    <col min="15886" max="15886" width="5.5" style="1" customWidth="1"/>
    <col min="15887" max="16128" width="9" style="1"/>
    <col min="16129" max="16129" width="7.75" style="1" customWidth="1"/>
    <col min="16130" max="16133" width="7.625" style="1" customWidth="1"/>
    <col min="16134" max="16134" width="6.5" style="1" customWidth="1"/>
    <col min="16135" max="16137" width="7.625" style="1" customWidth="1"/>
    <col min="16138" max="16141" width="6" style="1" customWidth="1"/>
    <col min="16142" max="16142" width="5.5" style="1" customWidth="1"/>
    <col min="16143" max="16384" width="9" style="1"/>
  </cols>
  <sheetData>
    <row r="1" spans="1:16" ht="42" customHeight="1" thickBot="1">
      <c r="A1" s="47" t="s">
        <v>40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6" ht="30.75" customHeight="1">
      <c r="A2" s="48" t="s">
        <v>0</v>
      </c>
      <c r="B2" s="50" t="s">
        <v>1</v>
      </c>
      <c r="C2" s="50"/>
      <c r="D2" s="50"/>
      <c r="E2" s="50" t="s">
        <v>2</v>
      </c>
      <c r="F2" s="52" t="s">
        <v>3</v>
      </c>
      <c r="G2" s="50" t="s">
        <v>4</v>
      </c>
      <c r="H2" s="50"/>
      <c r="I2" s="50"/>
      <c r="J2" s="54" t="s">
        <v>5</v>
      </c>
      <c r="K2" s="54" t="s">
        <v>6</v>
      </c>
      <c r="L2" s="56" t="s">
        <v>7</v>
      </c>
      <c r="M2" s="56"/>
      <c r="N2" s="57" t="s">
        <v>8</v>
      </c>
      <c r="P2" s="2"/>
    </row>
    <row r="3" spans="1:16" ht="27" customHeight="1" thickBot="1">
      <c r="A3" s="49"/>
      <c r="B3" s="38" t="s">
        <v>9</v>
      </c>
      <c r="C3" s="38" t="s">
        <v>10</v>
      </c>
      <c r="D3" s="38" t="s">
        <v>11</v>
      </c>
      <c r="E3" s="51"/>
      <c r="F3" s="53"/>
      <c r="G3" s="38" t="s">
        <v>12</v>
      </c>
      <c r="H3" s="38" t="s">
        <v>10</v>
      </c>
      <c r="I3" s="38" t="s">
        <v>11</v>
      </c>
      <c r="J3" s="55"/>
      <c r="K3" s="55"/>
      <c r="L3" s="38" t="s">
        <v>13</v>
      </c>
      <c r="M3" s="38" t="s">
        <v>14</v>
      </c>
      <c r="N3" s="58"/>
    </row>
    <row r="4" spans="1:16" ht="27" customHeight="1" thickBot="1">
      <c r="A4" s="6" t="s">
        <v>9</v>
      </c>
      <c r="B4" s="8">
        <f>SUM(B5:B26)</f>
        <v>493693</v>
      </c>
      <c r="C4" s="8">
        <f>SUM(C5:C26)</f>
        <v>242652</v>
      </c>
      <c r="D4" s="8">
        <f>SUM(D5:D26)</f>
        <v>251041</v>
      </c>
      <c r="E4" s="8">
        <f>SUM(E5:E26)</f>
        <v>226251</v>
      </c>
      <c r="F4" s="35">
        <f>B4/E4</f>
        <v>2.1820588638282263</v>
      </c>
      <c r="G4" s="8">
        <f>SUM(G5:G26)</f>
        <v>431878</v>
      </c>
      <c r="H4" s="8">
        <f t="shared" ref="H4:M4" si="0">SUM(H5:H26)</f>
        <v>210843</v>
      </c>
      <c r="I4" s="8">
        <f t="shared" si="0"/>
        <v>221035</v>
      </c>
      <c r="J4" s="8">
        <f t="shared" si="0"/>
        <v>4660</v>
      </c>
      <c r="K4" s="8">
        <f t="shared" si="0"/>
        <v>4632</v>
      </c>
      <c r="L4" s="9">
        <f t="shared" si="0"/>
        <v>59</v>
      </c>
      <c r="M4" s="9">
        <f t="shared" si="0"/>
        <v>163</v>
      </c>
      <c r="N4" s="7"/>
    </row>
    <row r="5" spans="1:16" s="3" customFormat="1" ht="24.95" customHeight="1">
      <c r="A5" s="24" t="s">
        <v>15</v>
      </c>
      <c r="B5" s="25">
        <f>C5+D5</f>
        <v>34649</v>
      </c>
      <c r="C5" s="21">
        <v>16616</v>
      </c>
      <c r="D5" s="21">
        <v>18033</v>
      </c>
      <c r="E5" s="21">
        <v>17232</v>
      </c>
      <c r="F5" s="20">
        <v>2.0099999999999998</v>
      </c>
      <c r="G5" s="26">
        <f>SUM(H5:I5)</f>
        <v>31150</v>
      </c>
      <c r="H5" s="27">
        <v>14891</v>
      </c>
      <c r="I5" s="27">
        <v>16259</v>
      </c>
      <c r="J5" s="22">
        <v>415</v>
      </c>
      <c r="K5" s="22">
        <v>415</v>
      </c>
      <c r="L5" s="23">
        <v>-3</v>
      </c>
      <c r="M5" s="23">
        <v>24</v>
      </c>
      <c r="N5" s="28">
        <f t="shared" ref="N5:N26" si="1">RANK(B5,$B$5:$B$26,0)</f>
        <v>1</v>
      </c>
    </row>
    <row r="6" spans="1:16" s="3" customFormat="1" ht="24.95" customHeight="1">
      <c r="A6" s="10" t="s">
        <v>16</v>
      </c>
      <c r="B6" s="11">
        <f t="shared" ref="B6:B26" si="2">C6+D6</f>
        <v>16271</v>
      </c>
      <c r="C6" s="21">
        <v>8036</v>
      </c>
      <c r="D6" s="21">
        <v>8235</v>
      </c>
      <c r="E6" s="21">
        <v>8231</v>
      </c>
      <c r="F6" s="20">
        <v>1.98</v>
      </c>
      <c r="G6" s="12">
        <f t="shared" ref="G6:G26" si="3">SUM(H6:I6)</f>
        <v>14554</v>
      </c>
      <c r="H6" s="13">
        <v>7154</v>
      </c>
      <c r="I6" s="13">
        <v>7400</v>
      </c>
      <c r="J6" s="22">
        <v>359</v>
      </c>
      <c r="K6" s="22">
        <v>140</v>
      </c>
      <c r="L6" s="23">
        <v>219</v>
      </c>
      <c r="M6" s="23">
        <v>106</v>
      </c>
      <c r="N6" s="14">
        <f t="shared" si="1"/>
        <v>17</v>
      </c>
    </row>
    <row r="7" spans="1:16" s="3" customFormat="1" ht="24.95" customHeight="1">
      <c r="A7" s="10" t="s">
        <v>17</v>
      </c>
      <c r="B7" s="11">
        <f t="shared" si="2"/>
        <v>14837</v>
      </c>
      <c r="C7" s="21">
        <v>7343</v>
      </c>
      <c r="D7" s="21">
        <v>7494</v>
      </c>
      <c r="E7" s="21">
        <v>7374</v>
      </c>
      <c r="F7" s="20">
        <v>2.0099999999999998</v>
      </c>
      <c r="G7" s="12">
        <f t="shared" si="3"/>
        <v>13209</v>
      </c>
      <c r="H7" s="13">
        <v>6503</v>
      </c>
      <c r="I7" s="13">
        <v>6706</v>
      </c>
      <c r="J7" s="22">
        <v>183</v>
      </c>
      <c r="K7" s="22">
        <v>179</v>
      </c>
      <c r="L7" s="23">
        <v>-2</v>
      </c>
      <c r="M7" s="23">
        <v>3</v>
      </c>
      <c r="N7" s="14">
        <f t="shared" si="1"/>
        <v>19</v>
      </c>
    </row>
    <row r="8" spans="1:16" s="3" customFormat="1" ht="24.95" customHeight="1">
      <c r="A8" s="10" t="s">
        <v>18</v>
      </c>
      <c r="B8" s="11">
        <f t="shared" si="2"/>
        <v>33270</v>
      </c>
      <c r="C8" s="21">
        <v>16444</v>
      </c>
      <c r="D8" s="21">
        <v>16826</v>
      </c>
      <c r="E8" s="21">
        <v>17728</v>
      </c>
      <c r="F8" s="20">
        <v>1.88</v>
      </c>
      <c r="G8" s="12">
        <f t="shared" si="3"/>
        <v>29893</v>
      </c>
      <c r="H8" s="13">
        <v>14750</v>
      </c>
      <c r="I8" s="13">
        <v>15143</v>
      </c>
      <c r="J8" s="22">
        <v>347</v>
      </c>
      <c r="K8" s="22">
        <v>437</v>
      </c>
      <c r="L8" s="23">
        <v>-92</v>
      </c>
      <c r="M8" s="23">
        <v>-16</v>
      </c>
      <c r="N8" s="14">
        <f t="shared" si="1"/>
        <v>2</v>
      </c>
    </row>
    <row r="9" spans="1:16" s="3" customFormat="1" ht="24.95" customHeight="1">
      <c r="A9" s="10" t="s">
        <v>19</v>
      </c>
      <c r="B9" s="11">
        <f t="shared" si="2"/>
        <v>32986</v>
      </c>
      <c r="C9" s="21">
        <v>16163</v>
      </c>
      <c r="D9" s="21">
        <v>16823</v>
      </c>
      <c r="E9" s="21">
        <v>16353</v>
      </c>
      <c r="F9" s="20">
        <v>2.02</v>
      </c>
      <c r="G9" s="12">
        <f t="shared" si="3"/>
        <v>28482</v>
      </c>
      <c r="H9" s="13">
        <v>13871</v>
      </c>
      <c r="I9" s="13">
        <v>14611</v>
      </c>
      <c r="J9" s="22">
        <v>422</v>
      </c>
      <c r="K9" s="22">
        <v>458</v>
      </c>
      <c r="L9" s="23">
        <v>-21</v>
      </c>
      <c r="M9" s="23">
        <v>-13</v>
      </c>
      <c r="N9" s="14">
        <f t="shared" si="1"/>
        <v>3</v>
      </c>
    </row>
    <row r="10" spans="1:16" s="3" customFormat="1" ht="24.95" customHeight="1">
      <c r="A10" s="10" t="s">
        <v>20</v>
      </c>
      <c r="B10" s="11">
        <f t="shared" si="2"/>
        <v>18491</v>
      </c>
      <c r="C10" s="21">
        <v>9123</v>
      </c>
      <c r="D10" s="21">
        <v>9368</v>
      </c>
      <c r="E10" s="21">
        <v>9023</v>
      </c>
      <c r="F10" s="20">
        <v>2.0499999999999998</v>
      </c>
      <c r="G10" s="12">
        <f t="shared" si="3"/>
        <v>16276</v>
      </c>
      <c r="H10" s="13">
        <v>7939</v>
      </c>
      <c r="I10" s="13">
        <v>8337</v>
      </c>
      <c r="J10" s="22">
        <v>395</v>
      </c>
      <c r="K10" s="22">
        <v>160</v>
      </c>
      <c r="L10" s="23">
        <v>234</v>
      </c>
      <c r="M10" s="23">
        <v>112</v>
      </c>
      <c r="N10" s="14">
        <f t="shared" si="1"/>
        <v>14</v>
      </c>
    </row>
    <row r="11" spans="1:16" s="3" customFormat="1" ht="24.95" customHeight="1">
      <c r="A11" s="10" t="s">
        <v>21</v>
      </c>
      <c r="B11" s="11">
        <f t="shared" si="2"/>
        <v>14623</v>
      </c>
      <c r="C11" s="21">
        <v>7206</v>
      </c>
      <c r="D11" s="21">
        <v>7417</v>
      </c>
      <c r="E11" s="21">
        <v>6441</v>
      </c>
      <c r="F11" s="20">
        <v>2.27</v>
      </c>
      <c r="G11" s="12">
        <f t="shared" si="3"/>
        <v>12485</v>
      </c>
      <c r="H11" s="13">
        <v>6072</v>
      </c>
      <c r="I11" s="13">
        <v>6413</v>
      </c>
      <c r="J11" s="22">
        <v>120</v>
      </c>
      <c r="K11" s="22">
        <v>150</v>
      </c>
      <c r="L11" s="23">
        <v>-25</v>
      </c>
      <c r="M11" s="23">
        <v>-12</v>
      </c>
      <c r="N11" s="14">
        <f t="shared" si="1"/>
        <v>20</v>
      </c>
    </row>
    <row r="12" spans="1:16" s="3" customFormat="1" ht="24.95" customHeight="1">
      <c r="A12" s="10" t="s">
        <v>22</v>
      </c>
      <c r="B12" s="11">
        <f t="shared" si="2"/>
        <v>28965</v>
      </c>
      <c r="C12" s="21">
        <v>14177</v>
      </c>
      <c r="D12" s="21">
        <v>14788</v>
      </c>
      <c r="E12" s="21">
        <v>10677</v>
      </c>
      <c r="F12" s="20">
        <v>2.71</v>
      </c>
      <c r="G12" s="12">
        <f t="shared" si="3"/>
        <v>24204</v>
      </c>
      <c r="H12" s="13">
        <v>11720</v>
      </c>
      <c r="I12" s="13">
        <v>12484</v>
      </c>
      <c r="J12" s="22">
        <v>198</v>
      </c>
      <c r="K12" s="22">
        <v>187</v>
      </c>
      <c r="L12" s="23">
        <v>19</v>
      </c>
      <c r="M12" s="23">
        <v>9</v>
      </c>
      <c r="N12" s="14">
        <f t="shared" si="1"/>
        <v>6</v>
      </c>
    </row>
    <row r="13" spans="1:16" s="3" customFormat="1" ht="24.95" customHeight="1">
      <c r="A13" s="10" t="s">
        <v>23</v>
      </c>
      <c r="B13" s="11">
        <f t="shared" si="2"/>
        <v>19896</v>
      </c>
      <c r="C13" s="21">
        <v>9580</v>
      </c>
      <c r="D13" s="21">
        <v>10316</v>
      </c>
      <c r="E13" s="21">
        <v>8510</v>
      </c>
      <c r="F13" s="20">
        <v>2.34</v>
      </c>
      <c r="G13" s="12">
        <f t="shared" si="3"/>
        <v>17831</v>
      </c>
      <c r="H13" s="13">
        <v>8517</v>
      </c>
      <c r="I13" s="13">
        <v>9314</v>
      </c>
      <c r="J13" s="22">
        <v>133</v>
      </c>
      <c r="K13" s="22">
        <v>145</v>
      </c>
      <c r="L13" s="23">
        <v>-17</v>
      </c>
      <c r="M13" s="23">
        <v>3</v>
      </c>
      <c r="N13" s="14">
        <f t="shared" si="1"/>
        <v>12</v>
      </c>
    </row>
    <row r="14" spans="1:16" s="3" customFormat="1" ht="24.95" customHeight="1">
      <c r="A14" s="10" t="s">
        <v>24</v>
      </c>
      <c r="B14" s="11">
        <f t="shared" si="2"/>
        <v>16406</v>
      </c>
      <c r="C14" s="21">
        <v>7807</v>
      </c>
      <c r="D14" s="21">
        <v>8599</v>
      </c>
      <c r="E14" s="21">
        <v>6552</v>
      </c>
      <c r="F14" s="20">
        <v>2.5</v>
      </c>
      <c r="G14" s="12">
        <f t="shared" si="3"/>
        <v>14297</v>
      </c>
      <c r="H14" s="13">
        <v>6707</v>
      </c>
      <c r="I14" s="13">
        <v>7590</v>
      </c>
      <c r="J14" s="22">
        <v>109</v>
      </c>
      <c r="K14" s="22">
        <v>114</v>
      </c>
      <c r="L14" s="23">
        <v>-4</v>
      </c>
      <c r="M14" s="23">
        <v>-1</v>
      </c>
      <c r="N14" s="14">
        <f t="shared" si="1"/>
        <v>16</v>
      </c>
    </row>
    <row r="15" spans="1:16" s="3" customFormat="1" ht="24.95" customHeight="1">
      <c r="A15" s="10" t="s">
        <v>25</v>
      </c>
      <c r="B15" s="11">
        <f t="shared" si="2"/>
        <v>22642</v>
      </c>
      <c r="C15" s="21">
        <v>11452</v>
      </c>
      <c r="D15" s="21">
        <v>11190</v>
      </c>
      <c r="E15" s="21">
        <v>9675</v>
      </c>
      <c r="F15" s="20">
        <v>2.34</v>
      </c>
      <c r="G15" s="12">
        <f t="shared" si="3"/>
        <v>18577</v>
      </c>
      <c r="H15" s="13">
        <v>9369</v>
      </c>
      <c r="I15" s="13">
        <v>9208</v>
      </c>
      <c r="J15" s="22">
        <v>188</v>
      </c>
      <c r="K15" s="22">
        <v>215</v>
      </c>
      <c r="L15" s="23">
        <v>3</v>
      </c>
      <c r="M15" s="23">
        <v>-16</v>
      </c>
      <c r="N15" s="14">
        <f t="shared" si="1"/>
        <v>10</v>
      </c>
    </row>
    <row r="16" spans="1:16" s="3" customFormat="1" ht="24.95" customHeight="1">
      <c r="A16" s="10" t="s">
        <v>26</v>
      </c>
      <c r="B16" s="11">
        <f t="shared" si="2"/>
        <v>32739</v>
      </c>
      <c r="C16" s="21">
        <v>16352</v>
      </c>
      <c r="D16" s="21">
        <v>16387</v>
      </c>
      <c r="E16" s="21">
        <v>14437</v>
      </c>
      <c r="F16" s="20">
        <v>2.27</v>
      </c>
      <c r="G16" s="12">
        <f t="shared" si="3"/>
        <v>28463</v>
      </c>
      <c r="H16" s="13">
        <v>14090</v>
      </c>
      <c r="I16" s="13">
        <v>14373</v>
      </c>
      <c r="J16" s="22">
        <v>279</v>
      </c>
      <c r="K16" s="22">
        <v>297</v>
      </c>
      <c r="L16" s="23">
        <v>-10</v>
      </c>
      <c r="M16" s="23">
        <v>15</v>
      </c>
      <c r="N16" s="14">
        <f t="shared" si="1"/>
        <v>4</v>
      </c>
    </row>
    <row r="17" spans="1:14" s="3" customFormat="1" ht="24.95" customHeight="1">
      <c r="A17" s="10" t="s">
        <v>27</v>
      </c>
      <c r="B17" s="11">
        <f t="shared" si="2"/>
        <v>14271</v>
      </c>
      <c r="C17" s="21">
        <v>7256</v>
      </c>
      <c r="D17" s="21">
        <v>7015</v>
      </c>
      <c r="E17" s="21">
        <v>6696</v>
      </c>
      <c r="F17" s="20">
        <v>2.13</v>
      </c>
      <c r="G17" s="12">
        <f t="shared" si="3"/>
        <v>12936</v>
      </c>
      <c r="H17" s="13">
        <v>6569</v>
      </c>
      <c r="I17" s="13">
        <v>6367</v>
      </c>
      <c r="J17" s="22">
        <v>121</v>
      </c>
      <c r="K17" s="22">
        <v>125</v>
      </c>
      <c r="L17" s="23">
        <v>-4</v>
      </c>
      <c r="M17" s="23">
        <v>5</v>
      </c>
      <c r="N17" s="14">
        <f t="shared" si="1"/>
        <v>21</v>
      </c>
    </row>
    <row r="18" spans="1:14" s="3" customFormat="1" ht="24.95" customHeight="1">
      <c r="A18" s="10" t="s">
        <v>28</v>
      </c>
      <c r="B18" s="11">
        <f t="shared" si="2"/>
        <v>17245</v>
      </c>
      <c r="C18" s="21">
        <v>8320</v>
      </c>
      <c r="D18" s="21">
        <v>8925</v>
      </c>
      <c r="E18" s="21">
        <v>8046</v>
      </c>
      <c r="F18" s="20">
        <v>2.14</v>
      </c>
      <c r="G18" s="12">
        <f t="shared" si="3"/>
        <v>15505</v>
      </c>
      <c r="H18" s="13">
        <v>7402</v>
      </c>
      <c r="I18" s="13">
        <v>8103</v>
      </c>
      <c r="J18" s="22">
        <v>117</v>
      </c>
      <c r="K18" s="22">
        <v>131</v>
      </c>
      <c r="L18" s="23">
        <v>-14</v>
      </c>
      <c r="M18" s="23">
        <v>-2</v>
      </c>
      <c r="N18" s="14">
        <f t="shared" si="1"/>
        <v>15</v>
      </c>
    </row>
    <row r="19" spans="1:14" s="3" customFormat="1" ht="24.95" customHeight="1">
      <c r="A19" s="10" t="s">
        <v>29</v>
      </c>
      <c r="B19" s="11">
        <f t="shared" si="2"/>
        <v>31752</v>
      </c>
      <c r="C19" s="21">
        <v>15537</v>
      </c>
      <c r="D19" s="21">
        <v>16215</v>
      </c>
      <c r="E19" s="21">
        <v>14107</v>
      </c>
      <c r="F19" s="20">
        <v>2.25</v>
      </c>
      <c r="G19" s="12">
        <f t="shared" si="3"/>
        <v>27512</v>
      </c>
      <c r="H19" s="13">
        <v>13313</v>
      </c>
      <c r="I19" s="13">
        <v>14199</v>
      </c>
      <c r="J19" s="22">
        <v>195</v>
      </c>
      <c r="K19" s="22">
        <v>235</v>
      </c>
      <c r="L19" s="23">
        <v>-51</v>
      </c>
      <c r="M19" s="23">
        <v>-4</v>
      </c>
      <c r="N19" s="14">
        <f t="shared" si="1"/>
        <v>5</v>
      </c>
    </row>
    <row r="20" spans="1:14" s="3" customFormat="1" ht="24.95" customHeight="1">
      <c r="A20" s="10" t="s">
        <v>30</v>
      </c>
      <c r="B20" s="11">
        <f t="shared" si="2"/>
        <v>27070</v>
      </c>
      <c r="C20" s="21">
        <v>13025</v>
      </c>
      <c r="D20" s="21">
        <v>14045</v>
      </c>
      <c r="E20" s="21">
        <v>10192</v>
      </c>
      <c r="F20" s="20">
        <v>2.66</v>
      </c>
      <c r="G20" s="12">
        <f t="shared" si="3"/>
        <v>22352</v>
      </c>
      <c r="H20" s="13">
        <v>10621</v>
      </c>
      <c r="I20" s="13">
        <v>11731</v>
      </c>
      <c r="J20" s="22">
        <v>152</v>
      </c>
      <c r="K20" s="22">
        <v>186</v>
      </c>
      <c r="L20" s="23">
        <v>-43</v>
      </c>
      <c r="M20" s="23">
        <v>-7</v>
      </c>
      <c r="N20" s="14">
        <f t="shared" si="1"/>
        <v>8</v>
      </c>
    </row>
    <row r="21" spans="1:14" s="3" customFormat="1" ht="24.95" customHeight="1">
      <c r="A21" s="10" t="s">
        <v>31</v>
      </c>
      <c r="B21" s="11">
        <f>C21+D21</f>
        <v>15016</v>
      </c>
      <c r="C21" s="21">
        <v>7497</v>
      </c>
      <c r="D21" s="21">
        <v>7519</v>
      </c>
      <c r="E21" s="21">
        <v>7634</v>
      </c>
      <c r="F21" s="20">
        <v>1.97</v>
      </c>
      <c r="G21" s="12">
        <f t="shared" si="3"/>
        <v>13715</v>
      </c>
      <c r="H21" s="13">
        <v>6849</v>
      </c>
      <c r="I21" s="13">
        <v>6866</v>
      </c>
      <c r="J21" s="22">
        <v>128</v>
      </c>
      <c r="K21" s="22">
        <v>142</v>
      </c>
      <c r="L21" s="23">
        <v>-18</v>
      </c>
      <c r="M21" s="23">
        <v>6</v>
      </c>
      <c r="N21" s="14">
        <f t="shared" si="1"/>
        <v>18</v>
      </c>
    </row>
    <row r="22" spans="1:14" s="3" customFormat="1" ht="24.95" customHeight="1">
      <c r="A22" s="10" t="s">
        <v>32</v>
      </c>
      <c r="B22" s="11">
        <f t="shared" si="2"/>
        <v>18858</v>
      </c>
      <c r="C22" s="21">
        <v>9158</v>
      </c>
      <c r="D22" s="21">
        <v>9700</v>
      </c>
      <c r="E22" s="21">
        <v>8255</v>
      </c>
      <c r="F22" s="20">
        <v>2.2799999999999998</v>
      </c>
      <c r="G22" s="12">
        <f t="shared" si="3"/>
        <v>16350</v>
      </c>
      <c r="H22" s="13">
        <v>7897</v>
      </c>
      <c r="I22" s="13">
        <v>8453</v>
      </c>
      <c r="J22" s="22">
        <v>154</v>
      </c>
      <c r="K22" s="22">
        <v>164</v>
      </c>
      <c r="L22" s="23">
        <v>-9</v>
      </c>
      <c r="M22" s="23">
        <v>-13</v>
      </c>
      <c r="N22" s="14">
        <f t="shared" si="1"/>
        <v>13</v>
      </c>
    </row>
    <row r="23" spans="1:14" s="3" customFormat="1" ht="24.95" customHeight="1">
      <c r="A23" s="10" t="s">
        <v>33</v>
      </c>
      <c r="B23" s="11">
        <f t="shared" si="2"/>
        <v>27763</v>
      </c>
      <c r="C23" s="21">
        <v>13211</v>
      </c>
      <c r="D23" s="21">
        <v>14552</v>
      </c>
      <c r="E23" s="21">
        <v>12044</v>
      </c>
      <c r="F23" s="20">
        <v>2.31</v>
      </c>
      <c r="G23" s="12">
        <f t="shared" si="3"/>
        <v>24562</v>
      </c>
      <c r="H23" s="13">
        <v>11622</v>
      </c>
      <c r="I23" s="13">
        <v>12940</v>
      </c>
      <c r="J23" s="22">
        <v>195</v>
      </c>
      <c r="K23" s="22">
        <v>220</v>
      </c>
      <c r="L23" s="23">
        <v>-32</v>
      </c>
      <c r="M23" s="23">
        <v>-8</v>
      </c>
      <c r="N23" s="14">
        <f t="shared" si="1"/>
        <v>7</v>
      </c>
    </row>
    <row r="24" spans="1:14" s="3" customFormat="1" ht="24.95" customHeight="1">
      <c r="A24" s="10" t="s">
        <v>34</v>
      </c>
      <c r="B24" s="11">
        <f t="shared" si="2"/>
        <v>11443</v>
      </c>
      <c r="C24" s="21">
        <v>5753</v>
      </c>
      <c r="D24" s="21">
        <v>5690</v>
      </c>
      <c r="E24" s="21">
        <v>5015</v>
      </c>
      <c r="F24" s="20">
        <v>2.2799999999999998</v>
      </c>
      <c r="G24" s="12">
        <f t="shared" si="3"/>
        <v>9993</v>
      </c>
      <c r="H24" s="13">
        <v>4998</v>
      </c>
      <c r="I24" s="13">
        <v>4995</v>
      </c>
      <c r="J24" s="22">
        <v>91</v>
      </c>
      <c r="K24" s="22">
        <v>116</v>
      </c>
      <c r="L24" s="23">
        <v>-28</v>
      </c>
      <c r="M24" s="23">
        <v>-11</v>
      </c>
      <c r="N24" s="14">
        <f t="shared" si="1"/>
        <v>22</v>
      </c>
    </row>
    <row r="25" spans="1:14" s="3" customFormat="1" ht="24.95" customHeight="1">
      <c r="A25" s="10" t="s">
        <v>35</v>
      </c>
      <c r="B25" s="11">
        <f t="shared" si="2"/>
        <v>23793</v>
      </c>
      <c r="C25" s="21">
        <v>11846</v>
      </c>
      <c r="D25" s="21">
        <v>11947</v>
      </c>
      <c r="E25" s="21">
        <v>10885</v>
      </c>
      <c r="F25" s="20">
        <v>2.1800000000000002</v>
      </c>
      <c r="G25" s="12">
        <f t="shared" si="3"/>
        <v>20644</v>
      </c>
      <c r="H25" s="13">
        <v>10200</v>
      </c>
      <c r="I25" s="13">
        <v>10444</v>
      </c>
      <c r="J25" s="22">
        <v>179</v>
      </c>
      <c r="K25" s="22">
        <v>235</v>
      </c>
      <c r="L25" s="23">
        <v>-33</v>
      </c>
      <c r="M25" s="23">
        <v>-22</v>
      </c>
      <c r="N25" s="14">
        <f t="shared" si="1"/>
        <v>9</v>
      </c>
    </row>
    <row r="26" spans="1:14" s="3" customFormat="1" ht="24.95" customHeight="1" thickBot="1">
      <c r="A26" s="15" t="s">
        <v>36</v>
      </c>
      <c r="B26" s="16">
        <f t="shared" si="2"/>
        <v>20707</v>
      </c>
      <c r="C26" s="29">
        <v>10750</v>
      </c>
      <c r="D26" s="29">
        <v>9957</v>
      </c>
      <c r="E26" s="29">
        <v>11144</v>
      </c>
      <c r="F26" s="30">
        <v>1.86</v>
      </c>
      <c r="G26" s="17">
        <f t="shared" si="3"/>
        <v>18888</v>
      </c>
      <c r="H26" s="18">
        <v>9789</v>
      </c>
      <c r="I26" s="18">
        <v>9099</v>
      </c>
      <c r="J26" s="31">
        <v>180</v>
      </c>
      <c r="K26" s="31">
        <v>181</v>
      </c>
      <c r="L26" s="32">
        <v>-10</v>
      </c>
      <c r="M26" s="32">
        <v>5</v>
      </c>
      <c r="N26" s="19">
        <f t="shared" si="1"/>
        <v>11</v>
      </c>
    </row>
  </sheetData>
  <mergeCells count="10">
    <mergeCell ref="A1:N1"/>
    <mergeCell ref="A2:A3"/>
    <mergeCell ref="B2:D2"/>
    <mergeCell ref="E2:E3"/>
    <mergeCell ref="F2:F3"/>
    <mergeCell ref="G2:I2"/>
    <mergeCell ref="J2:J3"/>
    <mergeCell ref="K2:K3"/>
    <mergeCell ref="L2:M2"/>
    <mergeCell ref="N2:N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4" orientation="portrait" copies="5" r:id="rId1"/>
  <headerFooter alignWithMargins="0"/>
  <colBreaks count="1" manualBreakCount="1">
    <brk id="14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topLeftCell="A10" zoomScaleNormal="100" workbookViewId="0">
      <selection activeCell="B24" sqref="B24"/>
    </sheetView>
  </sheetViews>
  <sheetFormatPr defaultRowHeight="13.5"/>
  <cols>
    <col min="1" max="1" width="7.75" style="1" customWidth="1"/>
    <col min="2" max="2" width="7.625" style="4" customWidth="1"/>
    <col min="3" max="5" width="7.625" style="5" customWidth="1"/>
    <col min="6" max="6" width="6.5" style="5" customWidth="1"/>
    <col min="7" max="9" width="7.625" style="5" customWidth="1"/>
    <col min="10" max="11" width="6" style="3" customWidth="1"/>
    <col min="12" max="13" width="6" style="5" customWidth="1"/>
    <col min="14" max="14" width="5.5" style="5" customWidth="1"/>
    <col min="15" max="256" width="9" style="1"/>
    <col min="257" max="257" width="7.75" style="1" customWidth="1"/>
    <col min="258" max="261" width="7.625" style="1" customWidth="1"/>
    <col min="262" max="262" width="6.5" style="1" customWidth="1"/>
    <col min="263" max="265" width="7.625" style="1" customWidth="1"/>
    <col min="266" max="269" width="6" style="1" customWidth="1"/>
    <col min="270" max="270" width="5.5" style="1" customWidth="1"/>
    <col min="271" max="512" width="9" style="1"/>
    <col min="513" max="513" width="7.75" style="1" customWidth="1"/>
    <col min="514" max="517" width="7.625" style="1" customWidth="1"/>
    <col min="518" max="518" width="6.5" style="1" customWidth="1"/>
    <col min="519" max="521" width="7.625" style="1" customWidth="1"/>
    <col min="522" max="525" width="6" style="1" customWidth="1"/>
    <col min="526" max="526" width="5.5" style="1" customWidth="1"/>
    <col min="527" max="768" width="9" style="1"/>
    <col min="769" max="769" width="7.75" style="1" customWidth="1"/>
    <col min="770" max="773" width="7.625" style="1" customWidth="1"/>
    <col min="774" max="774" width="6.5" style="1" customWidth="1"/>
    <col min="775" max="777" width="7.625" style="1" customWidth="1"/>
    <col min="778" max="781" width="6" style="1" customWidth="1"/>
    <col min="782" max="782" width="5.5" style="1" customWidth="1"/>
    <col min="783" max="1024" width="9" style="1"/>
    <col min="1025" max="1025" width="7.75" style="1" customWidth="1"/>
    <col min="1026" max="1029" width="7.625" style="1" customWidth="1"/>
    <col min="1030" max="1030" width="6.5" style="1" customWidth="1"/>
    <col min="1031" max="1033" width="7.625" style="1" customWidth="1"/>
    <col min="1034" max="1037" width="6" style="1" customWidth="1"/>
    <col min="1038" max="1038" width="5.5" style="1" customWidth="1"/>
    <col min="1039" max="1280" width="9" style="1"/>
    <col min="1281" max="1281" width="7.75" style="1" customWidth="1"/>
    <col min="1282" max="1285" width="7.625" style="1" customWidth="1"/>
    <col min="1286" max="1286" width="6.5" style="1" customWidth="1"/>
    <col min="1287" max="1289" width="7.625" style="1" customWidth="1"/>
    <col min="1290" max="1293" width="6" style="1" customWidth="1"/>
    <col min="1294" max="1294" width="5.5" style="1" customWidth="1"/>
    <col min="1295" max="1536" width="9" style="1"/>
    <col min="1537" max="1537" width="7.75" style="1" customWidth="1"/>
    <col min="1538" max="1541" width="7.625" style="1" customWidth="1"/>
    <col min="1542" max="1542" width="6.5" style="1" customWidth="1"/>
    <col min="1543" max="1545" width="7.625" style="1" customWidth="1"/>
    <col min="1546" max="1549" width="6" style="1" customWidth="1"/>
    <col min="1550" max="1550" width="5.5" style="1" customWidth="1"/>
    <col min="1551" max="1792" width="9" style="1"/>
    <col min="1793" max="1793" width="7.75" style="1" customWidth="1"/>
    <col min="1794" max="1797" width="7.625" style="1" customWidth="1"/>
    <col min="1798" max="1798" width="6.5" style="1" customWidth="1"/>
    <col min="1799" max="1801" width="7.625" style="1" customWidth="1"/>
    <col min="1802" max="1805" width="6" style="1" customWidth="1"/>
    <col min="1806" max="1806" width="5.5" style="1" customWidth="1"/>
    <col min="1807" max="2048" width="9" style="1"/>
    <col min="2049" max="2049" width="7.75" style="1" customWidth="1"/>
    <col min="2050" max="2053" width="7.625" style="1" customWidth="1"/>
    <col min="2054" max="2054" width="6.5" style="1" customWidth="1"/>
    <col min="2055" max="2057" width="7.625" style="1" customWidth="1"/>
    <col min="2058" max="2061" width="6" style="1" customWidth="1"/>
    <col min="2062" max="2062" width="5.5" style="1" customWidth="1"/>
    <col min="2063" max="2304" width="9" style="1"/>
    <col min="2305" max="2305" width="7.75" style="1" customWidth="1"/>
    <col min="2306" max="2309" width="7.625" style="1" customWidth="1"/>
    <col min="2310" max="2310" width="6.5" style="1" customWidth="1"/>
    <col min="2311" max="2313" width="7.625" style="1" customWidth="1"/>
    <col min="2314" max="2317" width="6" style="1" customWidth="1"/>
    <col min="2318" max="2318" width="5.5" style="1" customWidth="1"/>
    <col min="2319" max="2560" width="9" style="1"/>
    <col min="2561" max="2561" width="7.75" style="1" customWidth="1"/>
    <col min="2562" max="2565" width="7.625" style="1" customWidth="1"/>
    <col min="2566" max="2566" width="6.5" style="1" customWidth="1"/>
    <col min="2567" max="2569" width="7.625" style="1" customWidth="1"/>
    <col min="2570" max="2573" width="6" style="1" customWidth="1"/>
    <col min="2574" max="2574" width="5.5" style="1" customWidth="1"/>
    <col min="2575" max="2816" width="9" style="1"/>
    <col min="2817" max="2817" width="7.75" style="1" customWidth="1"/>
    <col min="2818" max="2821" width="7.625" style="1" customWidth="1"/>
    <col min="2822" max="2822" width="6.5" style="1" customWidth="1"/>
    <col min="2823" max="2825" width="7.625" style="1" customWidth="1"/>
    <col min="2826" max="2829" width="6" style="1" customWidth="1"/>
    <col min="2830" max="2830" width="5.5" style="1" customWidth="1"/>
    <col min="2831" max="3072" width="9" style="1"/>
    <col min="3073" max="3073" width="7.75" style="1" customWidth="1"/>
    <col min="3074" max="3077" width="7.625" style="1" customWidth="1"/>
    <col min="3078" max="3078" width="6.5" style="1" customWidth="1"/>
    <col min="3079" max="3081" width="7.625" style="1" customWidth="1"/>
    <col min="3082" max="3085" width="6" style="1" customWidth="1"/>
    <col min="3086" max="3086" width="5.5" style="1" customWidth="1"/>
    <col min="3087" max="3328" width="9" style="1"/>
    <col min="3329" max="3329" width="7.75" style="1" customWidth="1"/>
    <col min="3330" max="3333" width="7.625" style="1" customWidth="1"/>
    <col min="3334" max="3334" width="6.5" style="1" customWidth="1"/>
    <col min="3335" max="3337" width="7.625" style="1" customWidth="1"/>
    <col min="3338" max="3341" width="6" style="1" customWidth="1"/>
    <col min="3342" max="3342" width="5.5" style="1" customWidth="1"/>
    <col min="3343" max="3584" width="9" style="1"/>
    <col min="3585" max="3585" width="7.75" style="1" customWidth="1"/>
    <col min="3586" max="3589" width="7.625" style="1" customWidth="1"/>
    <col min="3590" max="3590" width="6.5" style="1" customWidth="1"/>
    <col min="3591" max="3593" width="7.625" style="1" customWidth="1"/>
    <col min="3594" max="3597" width="6" style="1" customWidth="1"/>
    <col min="3598" max="3598" width="5.5" style="1" customWidth="1"/>
    <col min="3599" max="3840" width="9" style="1"/>
    <col min="3841" max="3841" width="7.75" style="1" customWidth="1"/>
    <col min="3842" max="3845" width="7.625" style="1" customWidth="1"/>
    <col min="3846" max="3846" width="6.5" style="1" customWidth="1"/>
    <col min="3847" max="3849" width="7.625" style="1" customWidth="1"/>
    <col min="3850" max="3853" width="6" style="1" customWidth="1"/>
    <col min="3854" max="3854" width="5.5" style="1" customWidth="1"/>
    <col min="3855" max="4096" width="9" style="1"/>
    <col min="4097" max="4097" width="7.75" style="1" customWidth="1"/>
    <col min="4098" max="4101" width="7.625" style="1" customWidth="1"/>
    <col min="4102" max="4102" width="6.5" style="1" customWidth="1"/>
    <col min="4103" max="4105" width="7.625" style="1" customWidth="1"/>
    <col min="4106" max="4109" width="6" style="1" customWidth="1"/>
    <col min="4110" max="4110" width="5.5" style="1" customWidth="1"/>
    <col min="4111" max="4352" width="9" style="1"/>
    <col min="4353" max="4353" width="7.75" style="1" customWidth="1"/>
    <col min="4354" max="4357" width="7.625" style="1" customWidth="1"/>
    <col min="4358" max="4358" width="6.5" style="1" customWidth="1"/>
    <col min="4359" max="4361" width="7.625" style="1" customWidth="1"/>
    <col min="4362" max="4365" width="6" style="1" customWidth="1"/>
    <col min="4366" max="4366" width="5.5" style="1" customWidth="1"/>
    <col min="4367" max="4608" width="9" style="1"/>
    <col min="4609" max="4609" width="7.75" style="1" customWidth="1"/>
    <col min="4610" max="4613" width="7.625" style="1" customWidth="1"/>
    <col min="4614" max="4614" width="6.5" style="1" customWidth="1"/>
    <col min="4615" max="4617" width="7.625" style="1" customWidth="1"/>
    <col min="4618" max="4621" width="6" style="1" customWidth="1"/>
    <col min="4622" max="4622" width="5.5" style="1" customWidth="1"/>
    <col min="4623" max="4864" width="9" style="1"/>
    <col min="4865" max="4865" width="7.75" style="1" customWidth="1"/>
    <col min="4866" max="4869" width="7.625" style="1" customWidth="1"/>
    <col min="4870" max="4870" width="6.5" style="1" customWidth="1"/>
    <col min="4871" max="4873" width="7.625" style="1" customWidth="1"/>
    <col min="4874" max="4877" width="6" style="1" customWidth="1"/>
    <col min="4878" max="4878" width="5.5" style="1" customWidth="1"/>
    <col min="4879" max="5120" width="9" style="1"/>
    <col min="5121" max="5121" width="7.75" style="1" customWidth="1"/>
    <col min="5122" max="5125" width="7.625" style="1" customWidth="1"/>
    <col min="5126" max="5126" width="6.5" style="1" customWidth="1"/>
    <col min="5127" max="5129" width="7.625" style="1" customWidth="1"/>
    <col min="5130" max="5133" width="6" style="1" customWidth="1"/>
    <col min="5134" max="5134" width="5.5" style="1" customWidth="1"/>
    <col min="5135" max="5376" width="9" style="1"/>
    <col min="5377" max="5377" width="7.75" style="1" customWidth="1"/>
    <col min="5378" max="5381" width="7.625" style="1" customWidth="1"/>
    <col min="5382" max="5382" width="6.5" style="1" customWidth="1"/>
    <col min="5383" max="5385" width="7.625" style="1" customWidth="1"/>
    <col min="5386" max="5389" width="6" style="1" customWidth="1"/>
    <col min="5390" max="5390" width="5.5" style="1" customWidth="1"/>
    <col min="5391" max="5632" width="9" style="1"/>
    <col min="5633" max="5633" width="7.75" style="1" customWidth="1"/>
    <col min="5634" max="5637" width="7.625" style="1" customWidth="1"/>
    <col min="5638" max="5638" width="6.5" style="1" customWidth="1"/>
    <col min="5639" max="5641" width="7.625" style="1" customWidth="1"/>
    <col min="5642" max="5645" width="6" style="1" customWidth="1"/>
    <col min="5646" max="5646" width="5.5" style="1" customWidth="1"/>
    <col min="5647" max="5888" width="9" style="1"/>
    <col min="5889" max="5889" width="7.75" style="1" customWidth="1"/>
    <col min="5890" max="5893" width="7.625" style="1" customWidth="1"/>
    <col min="5894" max="5894" width="6.5" style="1" customWidth="1"/>
    <col min="5895" max="5897" width="7.625" style="1" customWidth="1"/>
    <col min="5898" max="5901" width="6" style="1" customWidth="1"/>
    <col min="5902" max="5902" width="5.5" style="1" customWidth="1"/>
    <col min="5903" max="6144" width="9" style="1"/>
    <col min="6145" max="6145" width="7.75" style="1" customWidth="1"/>
    <col min="6146" max="6149" width="7.625" style="1" customWidth="1"/>
    <col min="6150" max="6150" width="6.5" style="1" customWidth="1"/>
    <col min="6151" max="6153" width="7.625" style="1" customWidth="1"/>
    <col min="6154" max="6157" width="6" style="1" customWidth="1"/>
    <col min="6158" max="6158" width="5.5" style="1" customWidth="1"/>
    <col min="6159" max="6400" width="9" style="1"/>
    <col min="6401" max="6401" width="7.75" style="1" customWidth="1"/>
    <col min="6402" max="6405" width="7.625" style="1" customWidth="1"/>
    <col min="6406" max="6406" width="6.5" style="1" customWidth="1"/>
    <col min="6407" max="6409" width="7.625" style="1" customWidth="1"/>
    <col min="6410" max="6413" width="6" style="1" customWidth="1"/>
    <col min="6414" max="6414" width="5.5" style="1" customWidth="1"/>
    <col min="6415" max="6656" width="9" style="1"/>
    <col min="6657" max="6657" width="7.75" style="1" customWidth="1"/>
    <col min="6658" max="6661" width="7.625" style="1" customWidth="1"/>
    <col min="6662" max="6662" width="6.5" style="1" customWidth="1"/>
    <col min="6663" max="6665" width="7.625" style="1" customWidth="1"/>
    <col min="6666" max="6669" width="6" style="1" customWidth="1"/>
    <col min="6670" max="6670" width="5.5" style="1" customWidth="1"/>
    <col min="6671" max="6912" width="9" style="1"/>
    <col min="6913" max="6913" width="7.75" style="1" customWidth="1"/>
    <col min="6914" max="6917" width="7.625" style="1" customWidth="1"/>
    <col min="6918" max="6918" width="6.5" style="1" customWidth="1"/>
    <col min="6919" max="6921" width="7.625" style="1" customWidth="1"/>
    <col min="6922" max="6925" width="6" style="1" customWidth="1"/>
    <col min="6926" max="6926" width="5.5" style="1" customWidth="1"/>
    <col min="6927" max="7168" width="9" style="1"/>
    <col min="7169" max="7169" width="7.75" style="1" customWidth="1"/>
    <col min="7170" max="7173" width="7.625" style="1" customWidth="1"/>
    <col min="7174" max="7174" width="6.5" style="1" customWidth="1"/>
    <col min="7175" max="7177" width="7.625" style="1" customWidth="1"/>
    <col min="7178" max="7181" width="6" style="1" customWidth="1"/>
    <col min="7182" max="7182" width="5.5" style="1" customWidth="1"/>
    <col min="7183" max="7424" width="9" style="1"/>
    <col min="7425" max="7425" width="7.75" style="1" customWidth="1"/>
    <col min="7426" max="7429" width="7.625" style="1" customWidth="1"/>
    <col min="7430" max="7430" width="6.5" style="1" customWidth="1"/>
    <col min="7431" max="7433" width="7.625" style="1" customWidth="1"/>
    <col min="7434" max="7437" width="6" style="1" customWidth="1"/>
    <col min="7438" max="7438" width="5.5" style="1" customWidth="1"/>
    <col min="7439" max="7680" width="9" style="1"/>
    <col min="7681" max="7681" width="7.75" style="1" customWidth="1"/>
    <col min="7682" max="7685" width="7.625" style="1" customWidth="1"/>
    <col min="7686" max="7686" width="6.5" style="1" customWidth="1"/>
    <col min="7687" max="7689" width="7.625" style="1" customWidth="1"/>
    <col min="7690" max="7693" width="6" style="1" customWidth="1"/>
    <col min="7694" max="7694" width="5.5" style="1" customWidth="1"/>
    <col min="7695" max="7936" width="9" style="1"/>
    <col min="7937" max="7937" width="7.75" style="1" customWidth="1"/>
    <col min="7938" max="7941" width="7.625" style="1" customWidth="1"/>
    <col min="7942" max="7942" width="6.5" style="1" customWidth="1"/>
    <col min="7943" max="7945" width="7.625" style="1" customWidth="1"/>
    <col min="7946" max="7949" width="6" style="1" customWidth="1"/>
    <col min="7950" max="7950" width="5.5" style="1" customWidth="1"/>
    <col min="7951" max="8192" width="9" style="1"/>
    <col min="8193" max="8193" width="7.75" style="1" customWidth="1"/>
    <col min="8194" max="8197" width="7.625" style="1" customWidth="1"/>
    <col min="8198" max="8198" width="6.5" style="1" customWidth="1"/>
    <col min="8199" max="8201" width="7.625" style="1" customWidth="1"/>
    <col min="8202" max="8205" width="6" style="1" customWidth="1"/>
    <col min="8206" max="8206" width="5.5" style="1" customWidth="1"/>
    <col min="8207" max="8448" width="9" style="1"/>
    <col min="8449" max="8449" width="7.75" style="1" customWidth="1"/>
    <col min="8450" max="8453" width="7.625" style="1" customWidth="1"/>
    <col min="8454" max="8454" width="6.5" style="1" customWidth="1"/>
    <col min="8455" max="8457" width="7.625" style="1" customWidth="1"/>
    <col min="8458" max="8461" width="6" style="1" customWidth="1"/>
    <col min="8462" max="8462" width="5.5" style="1" customWidth="1"/>
    <col min="8463" max="8704" width="9" style="1"/>
    <col min="8705" max="8705" width="7.75" style="1" customWidth="1"/>
    <col min="8706" max="8709" width="7.625" style="1" customWidth="1"/>
    <col min="8710" max="8710" width="6.5" style="1" customWidth="1"/>
    <col min="8711" max="8713" width="7.625" style="1" customWidth="1"/>
    <col min="8714" max="8717" width="6" style="1" customWidth="1"/>
    <col min="8718" max="8718" width="5.5" style="1" customWidth="1"/>
    <col min="8719" max="8960" width="9" style="1"/>
    <col min="8961" max="8961" width="7.75" style="1" customWidth="1"/>
    <col min="8962" max="8965" width="7.625" style="1" customWidth="1"/>
    <col min="8966" max="8966" width="6.5" style="1" customWidth="1"/>
    <col min="8967" max="8969" width="7.625" style="1" customWidth="1"/>
    <col min="8970" max="8973" width="6" style="1" customWidth="1"/>
    <col min="8974" max="8974" width="5.5" style="1" customWidth="1"/>
    <col min="8975" max="9216" width="9" style="1"/>
    <col min="9217" max="9217" width="7.75" style="1" customWidth="1"/>
    <col min="9218" max="9221" width="7.625" style="1" customWidth="1"/>
    <col min="9222" max="9222" width="6.5" style="1" customWidth="1"/>
    <col min="9223" max="9225" width="7.625" style="1" customWidth="1"/>
    <col min="9226" max="9229" width="6" style="1" customWidth="1"/>
    <col min="9230" max="9230" width="5.5" style="1" customWidth="1"/>
    <col min="9231" max="9472" width="9" style="1"/>
    <col min="9473" max="9473" width="7.75" style="1" customWidth="1"/>
    <col min="9474" max="9477" width="7.625" style="1" customWidth="1"/>
    <col min="9478" max="9478" width="6.5" style="1" customWidth="1"/>
    <col min="9479" max="9481" width="7.625" style="1" customWidth="1"/>
    <col min="9482" max="9485" width="6" style="1" customWidth="1"/>
    <col min="9486" max="9486" width="5.5" style="1" customWidth="1"/>
    <col min="9487" max="9728" width="9" style="1"/>
    <col min="9729" max="9729" width="7.75" style="1" customWidth="1"/>
    <col min="9730" max="9733" width="7.625" style="1" customWidth="1"/>
    <col min="9734" max="9734" width="6.5" style="1" customWidth="1"/>
    <col min="9735" max="9737" width="7.625" style="1" customWidth="1"/>
    <col min="9738" max="9741" width="6" style="1" customWidth="1"/>
    <col min="9742" max="9742" width="5.5" style="1" customWidth="1"/>
    <col min="9743" max="9984" width="9" style="1"/>
    <col min="9985" max="9985" width="7.75" style="1" customWidth="1"/>
    <col min="9986" max="9989" width="7.625" style="1" customWidth="1"/>
    <col min="9990" max="9990" width="6.5" style="1" customWidth="1"/>
    <col min="9991" max="9993" width="7.625" style="1" customWidth="1"/>
    <col min="9994" max="9997" width="6" style="1" customWidth="1"/>
    <col min="9998" max="9998" width="5.5" style="1" customWidth="1"/>
    <col min="9999" max="10240" width="9" style="1"/>
    <col min="10241" max="10241" width="7.75" style="1" customWidth="1"/>
    <col min="10242" max="10245" width="7.625" style="1" customWidth="1"/>
    <col min="10246" max="10246" width="6.5" style="1" customWidth="1"/>
    <col min="10247" max="10249" width="7.625" style="1" customWidth="1"/>
    <col min="10250" max="10253" width="6" style="1" customWidth="1"/>
    <col min="10254" max="10254" width="5.5" style="1" customWidth="1"/>
    <col min="10255" max="10496" width="9" style="1"/>
    <col min="10497" max="10497" width="7.75" style="1" customWidth="1"/>
    <col min="10498" max="10501" width="7.625" style="1" customWidth="1"/>
    <col min="10502" max="10502" width="6.5" style="1" customWidth="1"/>
    <col min="10503" max="10505" width="7.625" style="1" customWidth="1"/>
    <col min="10506" max="10509" width="6" style="1" customWidth="1"/>
    <col min="10510" max="10510" width="5.5" style="1" customWidth="1"/>
    <col min="10511" max="10752" width="9" style="1"/>
    <col min="10753" max="10753" width="7.75" style="1" customWidth="1"/>
    <col min="10754" max="10757" width="7.625" style="1" customWidth="1"/>
    <col min="10758" max="10758" width="6.5" style="1" customWidth="1"/>
    <col min="10759" max="10761" width="7.625" style="1" customWidth="1"/>
    <col min="10762" max="10765" width="6" style="1" customWidth="1"/>
    <col min="10766" max="10766" width="5.5" style="1" customWidth="1"/>
    <col min="10767" max="11008" width="9" style="1"/>
    <col min="11009" max="11009" width="7.75" style="1" customWidth="1"/>
    <col min="11010" max="11013" width="7.625" style="1" customWidth="1"/>
    <col min="11014" max="11014" width="6.5" style="1" customWidth="1"/>
    <col min="11015" max="11017" width="7.625" style="1" customWidth="1"/>
    <col min="11018" max="11021" width="6" style="1" customWidth="1"/>
    <col min="11022" max="11022" width="5.5" style="1" customWidth="1"/>
    <col min="11023" max="11264" width="9" style="1"/>
    <col min="11265" max="11265" width="7.75" style="1" customWidth="1"/>
    <col min="11266" max="11269" width="7.625" style="1" customWidth="1"/>
    <col min="11270" max="11270" width="6.5" style="1" customWidth="1"/>
    <col min="11271" max="11273" width="7.625" style="1" customWidth="1"/>
    <col min="11274" max="11277" width="6" style="1" customWidth="1"/>
    <col min="11278" max="11278" width="5.5" style="1" customWidth="1"/>
    <col min="11279" max="11520" width="9" style="1"/>
    <col min="11521" max="11521" width="7.75" style="1" customWidth="1"/>
    <col min="11522" max="11525" width="7.625" style="1" customWidth="1"/>
    <col min="11526" max="11526" width="6.5" style="1" customWidth="1"/>
    <col min="11527" max="11529" width="7.625" style="1" customWidth="1"/>
    <col min="11530" max="11533" width="6" style="1" customWidth="1"/>
    <col min="11534" max="11534" width="5.5" style="1" customWidth="1"/>
    <col min="11535" max="11776" width="9" style="1"/>
    <col min="11777" max="11777" width="7.75" style="1" customWidth="1"/>
    <col min="11778" max="11781" width="7.625" style="1" customWidth="1"/>
    <col min="11782" max="11782" width="6.5" style="1" customWidth="1"/>
    <col min="11783" max="11785" width="7.625" style="1" customWidth="1"/>
    <col min="11786" max="11789" width="6" style="1" customWidth="1"/>
    <col min="11790" max="11790" width="5.5" style="1" customWidth="1"/>
    <col min="11791" max="12032" width="9" style="1"/>
    <col min="12033" max="12033" width="7.75" style="1" customWidth="1"/>
    <col min="12034" max="12037" width="7.625" style="1" customWidth="1"/>
    <col min="12038" max="12038" width="6.5" style="1" customWidth="1"/>
    <col min="12039" max="12041" width="7.625" style="1" customWidth="1"/>
    <col min="12042" max="12045" width="6" style="1" customWidth="1"/>
    <col min="12046" max="12046" width="5.5" style="1" customWidth="1"/>
    <col min="12047" max="12288" width="9" style="1"/>
    <col min="12289" max="12289" width="7.75" style="1" customWidth="1"/>
    <col min="12290" max="12293" width="7.625" style="1" customWidth="1"/>
    <col min="12294" max="12294" width="6.5" style="1" customWidth="1"/>
    <col min="12295" max="12297" width="7.625" style="1" customWidth="1"/>
    <col min="12298" max="12301" width="6" style="1" customWidth="1"/>
    <col min="12302" max="12302" width="5.5" style="1" customWidth="1"/>
    <col min="12303" max="12544" width="9" style="1"/>
    <col min="12545" max="12545" width="7.75" style="1" customWidth="1"/>
    <col min="12546" max="12549" width="7.625" style="1" customWidth="1"/>
    <col min="12550" max="12550" width="6.5" style="1" customWidth="1"/>
    <col min="12551" max="12553" width="7.625" style="1" customWidth="1"/>
    <col min="12554" max="12557" width="6" style="1" customWidth="1"/>
    <col min="12558" max="12558" width="5.5" style="1" customWidth="1"/>
    <col min="12559" max="12800" width="9" style="1"/>
    <col min="12801" max="12801" width="7.75" style="1" customWidth="1"/>
    <col min="12802" max="12805" width="7.625" style="1" customWidth="1"/>
    <col min="12806" max="12806" width="6.5" style="1" customWidth="1"/>
    <col min="12807" max="12809" width="7.625" style="1" customWidth="1"/>
    <col min="12810" max="12813" width="6" style="1" customWidth="1"/>
    <col min="12814" max="12814" width="5.5" style="1" customWidth="1"/>
    <col min="12815" max="13056" width="9" style="1"/>
    <col min="13057" max="13057" width="7.75" style="1" customWidth="1"/>
    <col min="13058" max="13061" width="7.625" style="1" customWidth="1"/>
    <col min="13062" max="13062" width="6.5" style="1" customWidth="1"/>
    <col min="13063" max="13065" width="7.625" style="1" customWidth="1"/>
    <col min="13066" max="13069" width="6" style="1" customWidth="1"/>
    <col min="13070" max="13070" width="5.5" style="1" customWidth="1"/>
    <col min="13071" max="13312" width="9" style="1"/>
    <col min="13313" max="13313" width="7.75" style="1" customWidth="1"/>
    <col min="13314" max="13317" width="7.625" style="1" customWidth="1"/>
    <col min="13318" max="13318" width="6.5" style="1" customWidth="1"/>
    <col min="13319" max="13321" width="7.625" style="1" customWidth="1"/>
    <col min="13322" max="13325" width="6" style="1" customWidth="1"/>
    <col min="13326" max="13326" width="5.5" style="1" customWidth="1"/>
    <col min="13327" max="13568" width="9" style="1"/>
    <col min="13569" max="13569" width="7.75" style="1" customWidth="1"/>
    <col min="13570" max="13573" width="7.625" style="1" customWidth="1"/>
    <col min="13574" max="13574" width="6.5" style="1" customWidth="1"/>
    <col min="13575" max="13577" width="7.625" style="1" customWidth="1"/>
    <col min="13578" max="13581" width="6" style="1" customWidth="1"/>
    <col min="13582" max="13582" width="5.5" style="1" customWidth="1"/>
    <col min="13583" max="13824" width="9" style="1"/>
    <col min="13825" max="13825" width="7.75" style="1" customWidth="1"/>
    <col min="13826" max="13829" width="7.625" style="1" customWidth="1"/>
    <col min="13830" max="13830" width="6.5" style="1" customWidth="1"/>
    <col min="13831" max="13833" width="7.625" style="1" customWidth="1"/>
    <col min="13834" max="13837" width="6" style="1" customWidth="1"/>
    <col min="13838" max="13838" width="5.5" style="1" customWidth="1"/>
    <col min="13839" max="14080" width="9" style="1"/>
    <col min="14081" max="14081" width="7.75" style="1" customWidth="1"/>
    <col min="14082" max="14085" width="7.625" style="1" customWidth="1"/>
    <col min="14086" max="14086" width="6.5" style="1" customWidth="1"/>
    <col min="14087" max="14089" width="7.625" style="1" customWidth="1"/>
    <col min="14090" max="14093" width="6" style="1" customWidth="1"/>
    <col min="14094" max="14094" width="5.5" style="1" customWidth="1"/>
    <col min="14095" max="14336" width="9" style="1"/>
    <col min="14337" max="14337" width="7.75" style="1" customWidth="1"/>
    <col min="14338" max="14341" width="7.625" style="1" customWidth="1"/>
    <col min="14342" max="14342" width="6.5" style="1" customWidth="1"/>
    <col min="14343" max="14345" width="7.625" style="1" customWidth="1"/>
    <col min="14346" max="14349" width="6" style="1" customWidth="1"/>
    <col min="14350" max="14350" width="5.5" style="1" customWidth="1"/>
    <col min="14351" max="14592" width="9" style="1"/>
    <col min="14593" max="14593" width="7.75" style="1" customWidth="1"/>
    <col min="14594" max="14597" width="7.625" style="1" customWidth="1"/>
    <col min="14598" max="14598" width="6.5" style="1" customWidth="1"/>
    <col min="14599" max="14601" width="7.625" style="1" customWidth="1"/>
    <col min="14602" max="14605" width="6" style="1" customWidth="1"/>
    <col min="14606" max="14606" width="5.5" style="1" customWidth="1"/>
    <col min="14607" max="14848" width="9" style="1"/>
    <col min="14849" max="14849" width="7.75" style="1" customWidth="1"/>
    <col min="14850" max="14853" width="7.625" style="1" customWidth="1"/>
    <col min="14854" max="14854" width="6.5" style="1" customWidth="1"/>
    <col min="14855" max="14857" width="7.625" style="1" customWidth="1"/>
    <col min="14858" max="14861" width="6" style="1" customWidth="1"/>
    <col min="14862" max="14862" width="5.5" style="1" customWidth="1"/>
    <col min="14863" max="15104" width="9" style="1"/>
    <col min="15105" max="15105" width="7.75" style="1" customWidth="1"/>
    <col min="15106" max="15109" width="7.625" style="1" customWidth="1"/>
    <col min="15110" max="15110" width="6.5" style="1" customWidth="1"/>
    <col min="15111" max="15113" width="7.625" style="1" customWidth="1"/>
    <col min="15114" max="15117" width="6" style="1" customWidth="1"/>
    <col min="15118" max="15118" width="5.5" style="1" customWidth="1"/>
    <col min="15119" max="15360" width="9" style="1"/>
    <col min="15361" max="15361" width="7.75" style="1" customWidth="1"/>
    <col min="15362" max="15365" width="7.625" style="1" customWidth="1"/>
    <col min="15366" max="15366" width="6.5" style="1" customWidth="1"/>
    <col min="15367" max="15369" width="7.625" style="1" customWidth="1"/>
    <col min="15370" max="15373" width="6" style="1" customWidth="1"/>
    <col min="15374" max="15374" width="5.5" style="1" customWidth="1"/>
    <col min="15375" max="15616" width="9" style="1"/>
    <col min="15617" max="15617" width="7.75" style="1" customWidth="1"/>
    <col min="15618" max="15621" width="7.625" style="1" customWidth="1"/>
    <col min="15622" max="15622" width="6.5" style="1" customWidth="1"/>
    <col min="15623" max="15625" width="7.625" style="1" customWidth="1"/>
    <col min="15626" max="15629" width="6" style="1" customWidth="1"/>
    <col min="15630" max="15630" width="5.5" style="1" customWidth="1"/>
    <col min="15631" max="15872" width="9" style="1"/>
    <col min="15873" max="15873" width="7.75" style="1" customWidth="1"/>
    <col min="15874" max="15877" width="7.625" style="1" customWidth="1"/>
    <col min="15878" max="15878" width="6.5" style="1" customWidth="1"/>
    <col min="15879" max="15881" width="7.625" style="1" customWidth="1"/>
    <col min="15882" max="15885" width="6" style="1" customWidth="1"/>
    <col min="15886" max="15886" width="5.5" style="1" customWidth="1"/>
    <col min="15887" max="16128" width="9" style="1"/>
    <col min="16129" max="16129" width="7.75" style="1" customWidth="1"/>
    <col min="16130" max="16133" width="7.625" style="1" customWidth="1"/>
    <col min="16134" max="16134" width="6.5" style="1" customWidth="1"/>
    <col min="16135" max="16137" width="7.625" style="1" customWidth="1"/>
    <col min="16138" max="16141" width="6" style="1" customWidth="1"/>
    <col min="16142" max="16142" width="5.5" style="1" customWidth="1"/>
    <col min="16143" max="16384" width="9" style="1"/>
  </cols>
  <sheetData>
    <row r="1" spans="1:16" ht="42" customHeight="1" thickBot="1">
      <c r="A1" s="47" t="s">
        <v>39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6" ht="30.75" customHeight="1">
      <c r="A2" s="48" t="s">
        <v>0</v>
      </c>
      <c r="B2" s="50" t="s">
        <v>1</v>
      </c>
      <c r="C2" s="50"/>
      <c r="D2" s="50"/>
      <c r="E2" s="50" t="s">
        <v>2</v>
      </c>
      <c r="F2" s="52" t="s">
        <v>3</v>
      </c>
      <c r="G2" s="50" t="s">
        <v>4</v>
      </c>
      <c r="H2" s="50"/>
      <c r="I2" s="50"/>
      <c r="J2" s="54" t="s">
        <v>5</v>
      </c>
      <c r="K2" s="54" t="s">
        <v>6</v>
      </c>
      <c r="L2" s="56" t="s">
        <v>7</v>
      </c>
      <c r="M2" s="56"/>
      <c r="N2" s="57" t="s">
        <v>8</v>
      </c>
      <c r="P2" s="2"/>
    </row>
    <row r="3" spans="1:16" ht="27" customHeight="1" thickBot="1">
      <c r="A3" s="49"/>
      <c r="B3" s="37" t="s">
        <v>9</v>
      </c>
      <c r="C3" s="37" t="s">
        <v>10</v>
      </c>
      <c r="D3" s="37" t="s">
        <v>11</v>
      </c>
      <c r="E3" s="51"/>
      <c r="F3" s="53"/>
      <c r="G3" s="37" t="s">
        <v>12</v>
      </c>
      <c r="H3" s="37" t="s">
        <v>10</v>
      </c>
      <c r="I3" s="37" t="s">
        <v>11</v>
      </c>
      <c r="J3" s="55"/>
      <c r="K3" s="55"/>
      <c r="L3" s="37" t="s">
        <v>13</v>
      </c>
      <c r="M3" s="37" t="s">
        <v>14</v>
      </c>
      <c r="N3" s="58"/>
    </row>
    <row r="4" spans="1:16" ht="27" customHeight="1" thickBot="1">
      <c r="A4" s="6" t="s">
        <v>9</v>
      </c>
      <c r="B4" s="8">
        <f>SUM(B5:B26)</f>
        <v>493634</v>
      </c>
      <c r="C4" s="8">
        <f>SUM(C5:C26)</f>
        <v>242656</v>
      </c>
      <c r="D4" s="8">
        <f>SUM(D5:D26)</f>
        <v>250978</v>
      </c>
      <c r="E4" s="8">
        <f>SUM(E5:E26)</f>
        <v>226088</v>
      </c>
      <c r="F4" s="35">
        <f>B4/E4</f>
        <v>2.1833710767488768</v>
      </c>
      <c r="G4" s="8">
        <f t="shared" ref="G4:M4" si="0">SUM(G5:G26)</f>
        <v>431755</v>
      </c>
      <c r="H4" s="8">
        <f t="shared" si="0"/>
        <v>210780</v>
      </c>
      <c r="I4" s="8">
        <f t="shared" si="0"/>
        <v>220975</v>
      </c>
      <c r="J4" s="8">
        <f t="shared" si="0"/>
        <v>4815</v>
      </c>
      <c r="K4" s="8">
        <f t="shared" si="0"/>
        <v>4920</v>
      </c>
      <c r="L4" s="9">
        <f t="shared" si="0"/>
        <v>-87</v>
      </c>
      <c r="M4" s="9">
        <f t="shared" si="0"/>
        <v>133</v>
      </c>
      <c r="N4" s="7"/>
    </row>
    <row r="5" spans="1:16" s="3" customFormat="1" ht="24.95" customHeight="1">
      <c r="A5" s="24" t="s">
        <v>15</v>
      </c>
      <c r="B5" s="25">
        <f>C5+D5</f>
        <v>34652</v>
      </c>
      <c r="C5" s="21">
        <v>16633</v>
      </c>
      <c r="D5" s="21">
        <v>18019</v>
      </c>
      <c r="E5" s="21">
        <v>17208</v>
      </c>
      <c r="F5" s="20">
        <v>2.0099999999999998</v>
      </c>
      <c r="G5" s="26">
        <f>SUM(H5:I5)</f>
        <v>31139</v>
      </c>
      <c r="H5" s="27">
        <v>14898</v>
      </c>
      <c r="I5" s="27">
        <v>16241</v>
      </c>
      <c r="J5" s="22">
        <v>381</v>
      </c>
      <c r="K5" s="22">
        <v>481</v>
      </c>
      <c r="L5" s="23">
        <v>-110</v>
      </c>
      <c r="M5" s="23">
        <v>-2</v>
      </c>
      <c r="N5" s="28">
        <f t="shared" ref="N5:N26" si="1">RANK(B5,$B$5:$B$26,0)</f>
        <v>1</v>
      </c>
    </row>
    <row r="6" spans="1:16" s="3" customFormat="1" ht="24.95" customHeight="1">
      <c r="A6" s="10" t="s">
        <v>16</v>
      </c>
      <c r="B6" s="11">
        <f t="shared" ref="B6:B26" si="2">C6+D6</f>
        <v>16052</v>
      </c>
      <c r="C6" s="21">
        <v>7937</v>
      </c>
      <c r="D6" s="21">
        <v>8115</v>
      </c>
      <c r="E6" s="21">
        <v>8125</v>
      </c>
      <c r="F6" s="20">
        <v>1.98</v>
      </c>
      <c r="G6" s="12">
        <f t="shared" ref="G6:G26" si="3">SUM(H6:I6)</f>
        <v>14357</v>
      </c>
      <c r="H6" s="13">
        <v>7067</v>
      </c>
      <c r="I6" s="13">
        <v>7290</v>
      </c>
      <c r="J6" s="22">
        <v>426</v>
      </c>
      <c r="K6" s="22">
        <v>159</v>
      </c>
      <c r="L6" s="23">
        <v>270</v>
      </c>
      <c r="M6" s="23">
        <v>117</v>
      </c>
      <c r="N6" s="14">
        <f t="shared" si="1"/>
        <v>17</v>
      </c>
    </row>
    <row r="7" spans="1:16" s="3" customFormat="1" ht="24.95" customHeight="1">
      <c r="A7" s="10" t="s">
        <v>17</v>
      </c>
      <c r="B7" s="11">
        <f t="shared" si="2"/>
        <v>14839</v>
      </c>
      <c r="C7" s="21">
        <v>7345</v>
      </c>
      <c r="D7" s="21">
        <v>7494</v>
      </c>
      <c r="E7" s="21">
        <v>7371</v>
      </c>
      <c r="F7" s="20">
        <v>2.0099999999999998</v>
      </c>
      <c r="G7" s="12">
        <f t="shared" si="3"/>
        <v>13206</v>
      </c>
      <c r="H7" s="13">
        <v>6498</v>
      </c>
      <c r="I7" s="13">
        <v>6708</v>
      </c>
      <c r="J7" s="22">
        <v>140</v>
      </c>
      <c r="K7" s="22">
        <v>158</v>
      </c>
      <c r="L7" s="23">
        <v>-12</v>
      </c>
      <c r="M7" s="23">
        <v>-6</v>
      </c>
      <c r="N7" s="14">
        <f t="shared" si="1"/>
        <v>19</v>
      </c>
    </row>
    <row r="8" spans="1:16" s="3" customFormat="1" ht="24.95" customHeight="1">
      <c r="A8" s="10" t="s">
        <v>18</v>
      </c>
      <c r="B8" s="11">
        <f t="shared" si="2"/>
        <v>33362</v>
      </c>
      <c r="C8" s="21">
        <v>16485</v>
      </c>
      <c r="D8" s="21">
        <v>16877</v>
      </c>
      <c r="E8" s="21">
        <v>17744</v>
      </c>
      <c r="F8" s="20">
        <v>1.88</v>
      </c>
      <c r="G8" s="12">
        <f t="shared" si="3"/>
        <v>29959</v>
      </c>
      <c r="H8" s="13">
        <v>14777</v>
      </c>
      <c r="I8" s="13">
        <v>15182</v>
      </c>
      <c r="J8" s="22">
        <v>381</v>
      </c>
      <c r="K8" s="22">
        <v>439</v>
      </c>
      <c r="L8" s="23">
        <v>-56</v>
      </c>
      <c r="M8" s="23">
        <v>-25</v>
      </c>
      <c r="N8" s="14">
        <f t="shared" si="1"/>
        <v>2</v>
      </c>
    </row>
    <row r="9" spans="1:16" s="3" customFormat="1" ht="24.95" customHeight="1">
      <c r="A9" s="10" t="s">
        <v>19</v>
      </c>
      <c r="B9" s="11">
        <f t="shared" si="2"/>
        <v>33007</v>
      </c>
      <c r="C9" s="21">
        <v>16175</v>
      </c>
      <c r="D9" s="21">
        <v>16832</v>
      </c>
      <c r="E9" s="21">
        <v>16366</v>
      </c>
      <c r="F9" s="20">
        <v>2.02</v>
      </c>
      <c r="G9" s="12">
        <f t="shared" si="3"/>
        <v>28508</v>
      </c>
      <c r="H9" s="13">
        <v>13885</v>
      </c>
      <c r="I9" s="13">
        <v>14623</v>
      </c>
      <c r="J9" s="22">
        <v>365</v>
      </c>
      <c r="K9" s="22">
        <v>408</v>
      </c>
      <c r="L9" s="23">
        <v>-34</v>
      </c>
      <c r="M9" s="23">
        <v>-11</v>
      </c>
      <c r="N9" s="14">
        <f t="shared" si="1"/>
        <v>3</v>
      </c>
    </row>
    <row r="10" spans="1:16" s="3" customFormat="1" ht="24.95" customHeight="1">
      <c r="A10" s="10" t="s">
        <v>20</v>
      </c>
      <c r="B10" s="11">
        <f t="shared" si="2"/>
        <v>18257</v>
      </c>
      <c r="C10" s="21">
        <v>8997</v>
      </c>
      <c r="D10" s="21">
        <v>9260</v>
      </c>
      <c r="E10" s="21">
        <v>8911</v>
      </c>
      <c r="F10" s="20">
        <v>2.0499999999999998</v>
      </c>
      <c r="G10" s="12">
        <f t="shared" si="3"/>
        <v>16060</v>
      </c>
      <c r="H10" s="13">
        <v>7826</v>
      </c>
      <c r="I10" s="13">
        <v>8234</v>
      </c>
      <c r="J10" s="22">
        <v>542</v>
      </c>
      <c r="K10" s="22">
        <v>195</v>
      </c>
      <c r="L10" s="23">
        <v>356</v>
      </c>
      <c r="M10" s="23">
        <v>172</v>
      </c>
      <c r="N10" s="14">
        <f t="shared" si="1"/>
        <v>14</v>
      </c>
    </row>
    <row r="11" spans="1:16" s="3" customFormat="1" ht="24.95" customHeight="1">
      <c r="A11" s="10" t="s">
        <v>21</v>
      </c>
      <c r="B11" s="11">
        <f t="shared" si="2"/>
        <v>14648</v>
      </c>
      <c r="C11" s="21">
        <v>7221</v>
      </c>
      <c r="D11" s="21">
        <v>7427</v>
      </c>
      <c r="E11" s="21">
        <v>6453</v>
      </c>
      <c r="F11" s="20">
        <v>2.27</v>
      </c>
      <c r="G11" s="12">
        <f t="shared" si="3"/>
        <v>12508</v>
      </c>
      <c r="H11" s="13">
        <v>6083</v>
      </c>
      <c r="I11" s="13">
        <v>6425</v>
      </c>
      <c r="J11" s="22">
        <v>145</v>
      </c>
      <c r="K11" s="22">
        <v>199</v>
      </c>
      <c r="L11" s="23">
        <v>-45</v>
      </c>
      <c r="M11" s="23">
        <v>-8</v>
      </c>
      <c r="N11" s="14">
        <f t="shared" si="1"/>
        <v>20</v>
      </c>
    </row>
    <row r="12" spans="1:16" s="3" customFormat="1" ht="24.95" customHeight="1">
      <c r="A12" s="10" t="s">
        <v>22</v>
      </c>
      <c r="B12" s="11">
        <f t="shared" si="2"/>
        <v>28946</v>
      </c>
      <c r="C12" s="21">
        <v>14177</v>
      </c>
      <c r="D12" s="21">
        <v>14769</v>
      </c>
      <c r="E12" s="21">
        <v>10668</v>
      </c>
      <c r="F12" s="20">
        <v>2.71</v>
      </c>
      <c r="G12" s="12">
        <f t="shared" si="3"/>
        <v>24172</v>
      </c>
      <c r="H12" s="13">
        <v>11708</v>
      </c>
      <c r="I12" s="13">
        <v>12464</v>
      </c>
      <c r="J12" s="22">
        <v>164</v>
      </c>
      <c r="K12" s="22">
        <v>228</v>
      </c>
      <c r="L12" s="23">
        <v>-68</v>
      </c>
      <c r="M12" s="23">
        <v>-10</v>
      </c>
      <c r="N12" s="14">
        <f t="shared" si="1"/>
        <v>6</v>
      </c>
    </row>
    <row r="13" spans="1:16" s="3" customFormat="1" ht="24.95" customHeight="1">
      <c r="A13" s="10" t="s">
        <v>23</v>
      </c>
      <c r="B13" s="11">
        <f t="shared" si="2"/>
        <v>19913</v>
      </c>
      <c r="C13" s="21">
        <v>9604</v>
      </c>
      <c r="D13" s="21">
        <v>10309</v>
      </c>
      <c r="E13" s="21">
        <v>8507</v>
      </c>
      <c r="F13" s="20">
        <v>2.34</v>
      </c>
      <c r="G13" s="12">
        <f t="shared" si="3"/>
        <v>17846</v>
      </c>
      <c r="H13" s="13">
        <v>8541</v>
      </c>
      <c r="I13" s="13">
        <v>9305</v>
      </c>
      <c r="J13" s="22">
        <v>143</v>
      </c>
      <c r="K13" s="22">
        <v>182</v>
      </c>
      <c r="L13" s="23">
        <v>-42</v>
      </c>
      <c r="M13" s="23">
        <v>-11</v>
      </c>
      <c r="N13" s="14">
        <f t="shared" si="1"/>
        <v>12</v>
      </c>
    </row>
    <row r="14" spans="1:16" s="3" customFormat="1" ht="24.95" customHeight="1">
      <c r="A14" s="10" t="s">
        <v>24</v>
      </c>
      <c r="B14" s="11">
        <f t="shared" si="2"/>
        <v>16410</v>
      </c>
      <c r="C14" s="21">
        <v>7807</v>
      </c>
      <c r="D14" s="21">
        <v>8603</v>
      </c>
      <c r="E14" s="21">
        <v>6553</v>
      </c>
      <c r="F14" s="20">
        <v>2.5</v>
      </c>
      <c r="G14" s="12">
        <f t="shared" si="3"/>
        <v>14304</v>
      </c>
      <c r="H14" s="13">
        <v>6708</v>
      </c>
      <c r="I14" s="13">
        <v>7596</v>
      </c>
      <c r="J14" s="22">
        <v>136</v>
      </c>
      <c r="K14" s="22">
        <v>133</v>
      </c>
      <c r="L14" s="23">
        <v>-4</v>
      </c>
      <c r="M14" s="23">
        <v>-1</v>
      </c>
      <c r="N14" s="14">
        <f t="shared" si="1"/>
        <v>16</v>
      </c>
    </row>
    <row r="15" spans="1:16" s="3" customFormat="1" ht="24.95" customHeight="1">
      <c r="A15" s="10" t="s">
        <v>25</v>
      </c>
      <c r="B15" s="11">
        <f t="shared" si="2"/>
        <v>22639</v>
      </c>
      <c r="C15" s="21">
        <v>11466</v>
      </c>
      <c r="D15" s="21">
        <v>11173</v>
      </c>
      <c r="E15" s="21">
        <v>9691</v>
      </c>
      <c r="F15" s="20">
        <v>2.34</v>
      </c>
      <c r="G15" s="12">
        <f t="shared" si="3"/>
        <v>18598</v>
      </c>
      <c r="H15" s="13">
        <v>9382</v>
      </c>
      <c r="I15" s="13">
        <v>9216</v>
      </c>
      <c r="J15" s="22">
        <v>182</v>
      </c>
      <c r="K15" s="22">
        <v>174</v>
      </c>
      <c r="L15" s="23">
        <v>23</v>
      </c>
      <c r="M15" s="23">
        <v>-5</v>
      </c>
      <c r="N15" s="14">
        <f t="shared" si="1"/>
        <v>10</v>
      </c>
    </row>
    <row r="16" spans="1:16" s="3" customFormat="1" ht="24.95" customHeight="1">
      <c r="A16" s="10" t="s">
        <v>26</v>
      </c>
      <c r="B16" s="11">
        <f t="shared" si="2"/>
        <v>32749</v>
      </c>
      <c r="C16" s="21">
        <v>16346</v>
      </c>
      <c r="D16" s="21">
        <v>16403</v>
      </c>
      <c r="E16" s="21">
        <v>14422</v>
      </c>
      <c r="F16" s="20">
        <v>2.27</v>
      </c>
      <c r="G16" s="12">
        <f t="shared" si="3"/>
        <v>28471</v>
      </c>
      <c r="H16" s="13">
        <v>14081</v>
      </c>
      <c r="I16" s="13">
        <v>14390</v>
      </c>
      <c r="J16" s="22">
        <v>248</v>
      </c>
      <c r="K16" s="22">
        <v>285</v>
      </c>
      <c r="L16" s="23">
        <v>-35</v>
      </c>
      <c r="M16" s="23">
        <v>-6</v>
      </c>
      <c r="N16" s="14">
        <f t="shared" si="1"/>
        <v>4</v>
      </c>
    </row>
    <row r="17" spans="1:14" s="3" customFormat="1" ht="24.95" customHeight="1">
      <c r="A17" s="10" t="s">
        <v>27</v>
      </c>
      <c r="B17" s="11">
        <f t="shared" si="2"/>
        <v>14275</v>
      </c>
      <c r="C17" s="21">
        <v>7256</v>
      </c>
      <c r="D17" s="21">
        <v>7019</v>
      </c>
      <c r="E17" s="21">
        <v>6691</v>
      </c>
      <c r="F17" s="20">
        <v>2.13</v>
      </c>
      <c r="G17" s="12">
        <f t="shared" si="3"/>
        <v>12943</v>
      </c>
      <c r="H17" s="13">
        <v>6569</v>
      </c>
      <c r="I17" s="13">
        <v>6374</v>
      </c>
      <c r="J17" s="22">
        <v>105</v>
      </c>
      <c r="K17" s="22">
        <v>97</v>
      </c>
      <c r="L17" s="23">
        <v>8</v>
      </c>
      <c r="M17" s="23">
        <v>9</v>
      </c>
      <c r="N17" s="14">
        <f t="shared" si="1"/>
        <v>21</v>
      </c>
    </row>
    <row r="18" spans="1:14" s="3" customFormat="1" ht="24.95" customHeight="1">
      <c r="A18" s="10" t="s">
        <v>28</v>
      </c>
      <c r="B18" s="11">
        <f t="shared" si="2"/>
        <v>17259</v>
      </c>
      <c r="C18" s="21">
        <v>8322</v>
      </c>
      <c r="D18" s="21">
        <v>8937</v>
      </c>
      <c r="E18" s="21">
        <v>8048</v>
      </c>
      <c r="F18" s="20">
        <v>2.14</v>
      </c>
      <c r="G18" s="12">
        <f t="shared" si="3"/>
        <v>15508</v>
      </c>
      <c r="H18" s="13">
        <v>7405</v>
      </c>
      <c r="I18" s="13">
        <v>8103</v>
      </c>
      <c r="J18" s="22">
        <v>122</v>
      </c>
      <c r="K18" s="22">
        <v>153</v>
      </c>
      <c r="L18" s="23">
        <v>-33</v>
      </c>
      <c r="M18" s="23">
        <v>-12</v>
      </c>
      <c r="N18" s="14">
        <f t="shared" si="1"/>
        <v>15</v>
      </c>
    </row>
    <row r="19" spans="1:14" s="3" customFormat="1" ht="24.95" customHeight="1">
      <c r="A19" s="10" t="s">
        <v>29</v>
      </c>
      <c r="B19" s="11">
        <f t="shared" si="2"/>
        <v>31803</v>
      </c>
      <c r="C19" s="21">
        <v>15550</v>
      </c>
      <c r="D19" s="21">
        <v>16253</v>
      </c>
      <c r="E19" s="21">
        <v>14111</v>
      </c>
      <c r="F19" s="20">
        <v>2.25</v>
      </c>
      <c r="G19" s="12">
        <f t="shared" si="3"/>
        <v>27543</v>
      </c>
      <c r="H19" s="13">
        <v>13314</v>
      </c>
      <c r="I19" s="13">
        <v>14229</v>
      </c>
      <c r="J19" s="22">
        <v>167</v>
      </c>
      <c r="K19" s="22">
        <v>245</v>
      </c>
      <c r="L19" s="23">
        <v>-87</v>
      </c>
      <c r="M19" s="23">
        <v>-18</v>
      </c>
      <c r="N19" s="14">
        <f t="shared" si="1"/>
        <v>5</v>
      </c>
    </row>
    <row r="20" spans="1:14" s="3" customFormat="1" ht="24.95" customHeight="1">
      <c r="A20" s="10" t="s">
        <v>30</v>
      </c>
      <c r="B20" s="11">
        <f t="shared" si="2"/>
        <v>27113</v>
      </c>
      <c r="C20" s="21">
        <v>13045</v>
      </c>
      <c r="D20" s="21">
        <v>14068</v>
      </c>
      <c r="E20" s="21">
        <v>10199</v>
      </c>
      <c r="F20" s="20">
        <v>2.66</v>
      </c>
      <c r="G20" s="12">
        <f t="shared" si="3"/>
        <v>22367</v>
      </c>
      <c r="H20" s="13">
        <v>10629</v>
      </c>
      <c r="I20" s="13">
        <v>11738</v>
      </c>
      <c r="J20" s="22">
        <v>165</v>
      </c>
      <c r="K20" s="22">
        <v>236</v>
      </c>
      <c r="L20" s="23">
        <v>-75</v>
      </c>
      <c r="M20" s="23">
        <v>-12</v>
      </c>
      <c r="N20" s="14">
        <f t="shared" si="1"/>
        <v>8</v>
      </c>
    </row>
    <row r="21" spans="1:14" s="3" customFormat="1" ht="24.95" customHeight="1">
      <c r="A21" s="10" t="s">
        <v>31</v>
      </c>
      <c r="B21" s="11">
        <f>C21+D21</f>
        <v>15034</v>
      </c>
      <c r="C21" s="21">
        <v>7506</v>
      </c>
      <c r="D21" s="21">
        <v>7528</v>
      </c>
      <c r="E21" s="21">
        <v>7628</v>
      </c>
      <c r="F21" s="20">
        <v>1.97</v>
      </c>
      <c r="G21" s="12">
        <f t="shared" si="3"/>
        <v>13724</v>
      </c>
      <c r="H21" s="13">
        <v>6848</v>
      </c>
      <c r="I21" s="13">
        <v>6876</v>
      </c>
      <c r="J21" s="22">
        <v>123</v>
      </c>
      <c r="K21" s="22">
        <v>163</v>
      </c>
      <c r="L21" s="23">
        <v>-46</v>
      </c>
      <c r="M21" s="23">
        <v>-14</v>
      </c>
      <c r="N21" s="14">
        <f t="shared" si="1"/>
        <v>18</v>
      </c>
    </row>
    <row r="22" spans="1:14" s="3" customFormat="1" ht="24.95" customHeight="1">
      <c r="A22" s="10" t="s">
        <v>32</v>
      </c>
      <c r="B22" s="11">
        <f t="shared" si="2"/>
        <v>18867</v>
      </c>
      <c r="C22" s="21">
        <v>9164</v>
      </c>
      <c r="D22" s="21">
        <v>9703</v>
      </c>
      <c r="E22" s="21">
        <v>8268</v>
      </c>
      <c r="F22" s="20">
        <v>2.2799999999999998</v>
      </c>
      <c r="G22" s="12">
        <f t="shared" si="3"/>
        <v>16363</v>
      </c>
      <c r="H22" s="13">
        <v>7905</v>
      </c>
      <c r="I22" s="13">
        <v>8458</v>
      </c>
      <c r="J22" s="22">
        <v>186</v>
      </c>
      <c r="K22" s="22">
        <v>163</v>
      </c>
      <c r="L22" s="23">
        <v>26</v>
      </c>
      <c r="M22" s="23">
        <v>5</v>
      </c>
      <c r="N22" s="14">
        <f t="shared" si="1"/>
        <v>13</v>
      </c>
    </row>
    <row r="23" spans="1:14" s="3" customFormat="1" ht="24.95" customHeight="1">
      <c r="A23" s="10" t="s">
        <v>33</v>
      </c>
      <c r="B23" s="11">
        <f t="shared" si="2"/>
        <v>27795</v>
      </c>
      <c r="C23" s="21">
        <v>13231</v>
      </c>
      <c r="D23" s="21">
        <v>14564</v>
      </c>
      <c r="E23" s="21">
        <v>12052</v>
      </c>
      <c r="F23" s="20">
        <v>2.31</v>
      </c>
      <c r="G23" s="12">
        <f t="shared" si="3"/>
        <v>24566</v>
      </c>
      <c r="H23" s="13">
        <v>11621</v>
      </c>
      <c r="I23" s="13">
        <v>12945</v>
      </c>
      <c r="J23" s="22">
        <v>193</v>
      </c>
      <c r="K23" s="22">
        <v>261</v>
      </c>
      <c r="L23" s="23">
        <v>-66</v>
      </c>
      <c r="M23" s="23">
        <v>-4</v>
      </c>
      <c r="N23" s="14">
        <f t="shared" si="1"/>
        <v>7</v>
      </c>
    </row>
    <row r="24" spans="1:14" s="3" customFormat="1" ht="24.95" customHeight="1">
      <c r="A24" s="10" t="s">
        <v>34</v>
      </c>
      <c r="B24" s="11">
        <f t="shared" si="2"/>
        <v>11471</v>
      </c>
      <c r="C24" s="21">
        <v>5773</v>
      </c>
      <c r="D24" s="21">
        <v>5698</v>
      </c>
      <c r="E24" s="21">
        <v>5026</v>
      </c>
      <c r="F24" s="20">
        <v>2.2799999999999998</v>
      </c>
      <c r="G24" s="12">
        <f t="shared" si="3"/>
        <v>10021</v>
      </c>
      <c r="H24" s="13">
        <v>5017</v>
      </c>
      <c r="I24" s="13">
        <v>5004</v>
      </c>
      <c r="J24" s="22">
        <v>89</v>
      </c>
      <c r="K24" s="22">
        <v>95</v>
      </c>
      <c r="L24" s="23">
        <v>-13</v>
      </c>
      <c r="M24" s="23">
        <v>-1</v>
      </c>
      <c r="N24" s="14">
        <f t="shared" si="1"/>
        <v>22</v>
      </c>
    </row>
    <row r="25" spans="1:14" s="3" customFormat="1" ht="24.95" customHeight="1">
      <c r="A25" s="10" t="s">
        <v>35</v>
      </c>
      <c r="B25" s="11">
        <f t="shared" si="2"/>
        <v>23826</v>
      </c>
      <c r="C25" s="21">
        <v>11863</v>
      </c>
      <c r="D25" s="21">
        <v>11963</v>
      </c>
      <c r="E25" s="21">
        <v>10907</v>
      </c>
      <c r="F25" s="20">
        <v>2.1800000000000002</v>
      </c>
      <c r="G25" s="12">
        <f t="shared" si="3"/>
        <v>20687</v>
      </c>
      <c r="H25" s="13">
        <v>10217</v>
      </c>
      <c r="I25" s="13">
        <v>10470</v>
      </c>
      <c r="J25" s="22">
        <v>201</v>
      </c>
      <c r="K25" s="22">
        <v>299</v>
      </c>
      <c r="L25" s="23">
        <v>-82</v>
      </c>
      <c r="M25" s="23">
        <v>-45</v>
      </c>
      <c r="N25" s="14">
        <f t="shared" si="1"/>
        <v>9</v>
      </c>
    </row>
    <row r="26" spans="1:14" s="3" customFormat="1" ht="24.95" customHeight="1" thickBot="1">
      <c r="A26" s="15" t="s">
        <v>36</v>
      </c>
      <c r="B26" s="16">
        <f t="shared" si="2"/>
        <v>20717</v>
      </c>
      <c r="C26" s="29">
        <v>10753</v>
      </c>
      <c r="D26" s="29">
        <v>9964</v>
      </c>
      <c r="E26" s="29">
        <v>11139</v>
      </c>
      <c r="F26" s="30">
        <v>1.86</v>
      </c>
      <c r="G26" s="17">
        <f t="shared" si="3"/>
        <v>18905</v>
      </c>
      <c r="H26" s="18">
        <v>9801</v>
      </c>
      <c r="I26" s="18">
        <v>9104</v>
      </c>
      <c r="J26" s="31">
        <v>211</v>
      </c>
      <c r="K26" s="31">
        <v>167</v>
      </c>
      <c r="L26" s="32">
        <v>38</v>
      </c>
      <c r="M26" s="32">
        <v>21</v>
      </c>
      <c r="N26" s="19">
        <f t="shared" si="1"/>
        <v>11</v>
      </c>
    </row>
  </sheetData>
  <mergeCells count="10">
    <mergeCell ref="A1:N1"/>
    <mergeCell ref="A2:A3"/>
    <mergeCell ref="B2:D2"/>
    <mergeCell ref="E2:E3"/>
    <mergeCell ref="F2:F3"/>
    <mergeCell ref="G2:I2"/>
    <mergeCell ref="J2:J3"/>
    <mergeCell ref="K2:K3"/>
    <mergeCell ref="L2:M2"/>
    <mergeCell ref="N2:N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4" orientation="portrait" copies="5" r:id="rId1"/>
  <headerFooter alignWithMargins="0"/>
  <colBreaks count="1" manualBreakCount="1">
    <brk id="14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zoomScaleNormal="100" workbookViewId="0">
      <selection sqref="A1:N1"/>
    </sheetView>
  </sheetViews>
  <sheetFormatPr defaultRowHeight="13.5"/>
  <cols>
    <col min="1" max="1" width="7.75" style="1" customWidth="1"/>
    <col min="2" max="2" width="7.625" style="4" customWidth="1"/>
    <col min="3" max="5" width="7.625" style="5" customWidth="1"/>
    <col min="6" max="6" width="6.5" style="5" customWidth="1"/>
    <col min="7" max="9" width="7.625" style="5" customWidth="1"/>
    <col min="10" max="11" width="6" style="3" customWidth="1"/>
    <col min="12" max="13" width="6" style="5" customWidth="1"/>
    <col min="14" max="14" width="5.5" style="5" customWidth="1"/>
    <col min="15" max="256" width="9" style="1"/>
    <col min="257" max="257" width="7.75" style="1" customWidth="1"/>
    <col min="258" max="261" width="7.625" style="1" customWidth="1"/>
    <col min="262" max="262" width="6.5" style="1" customWidth="1"/>
    <col min="263" max="265" width="7.625" style="1" customWidth="1"/>
    <col min="266" max="269" width="6" style="1" customWidth="1"/>
    <col min="270" max="270" width="5.5" style="1" customWidth="1"/>
    <col min="271" max="512" width="9" style="1"/>
    <col min="513" max="513" width="7.75" style="1" customWidth="1"/>
    <col min="514" max="517" width="7.625" style="1" customWidth="1"/>
    <col min="518" max="518" width="6.5" style="1" customWidth="1"/>
    <col min="519" max="521" width="7.625" style="1" customWidth="1"/>
    <col min="522" max="525" width="6" style="1" customWidth="1"/>
    <col min="526" max="526" width="5.5" style="1" customWidth="1"/>
    <col min="527" max="768" width="9" style="1"/>
    <col min="769" max="769" width="7.75" style="1" customWidth="1"/>
    <col min="770" max="773" width="7.625" style="1" customWidth="1"/>
    <col min="774" max="774" width="6.5" style="1" customWidth="1"/>
    <col min="775" max="777" width="7.625" style="1" customWidth="1"/>
    <col min="778" max="781" width="6" style="1" customWidth="1"/>
    <col min="782" max="782" width="5.5" style="1" customWidth="1"/>
    <col min="783" max="1024" width="9" style="1"/>
    <col min="1025" max="1025" width="7.75" style="1" customWidth="1"/>
    <col min="1026" max="1029" width="7.625" style="1" customWidth="1"/>
    <col min="1030" max="1030" width="6.5" style="1" customWidth="1"/>
    <col min="1031" max="1033" width="7.625" style="1" customWidth="1"/>
    <col min="1034" max="1037" width="6" style="1" customWidth="1"/>
    <col min="1038" max="1038" width="5.5" style="1" customWidth="1"/>
    <col min="1039" max="1280" width="9" style="1"/>
    <col min="1281" max="1281" width="7.75" style="1" customWidth="1"/>
    <col min="1282" max="1285" width="7.625" style="1" customWidth="1"/>
    <col min="1286" max="1286" width="6.5" style="1" customWidth="1"/>
    <col min="1287" max="1289" width="7.625" style="1" customWidth="1"/>
    <col min="1290" max="1293" width="6" style="1" customWidth="1"/>
    <col min="1294" max="1294" width="5.5" style="1" customWidth="1"/>
    <col min="1295" max="1536" width="9" style="1"/>
    <col min="1537" max="1537" width="7.75" style="1" customWidth="1"/>
    <col min="1538" max="1541" width="7.625" style="1" customWidth="1"/>
    <col min="1542" max="1542" width="6.5" style="1" customWidth="1"/>
    <col min="1543" max="1545" width="7.625" style="1" customWidth="1"/>
    <col min="1546" max="1549" width="6" style="1" customWidth="1"/>
    <col min="1550" max="1550" width="5.5" style="1" customWidth="1"/>
    <col min="1551" max="1792" width="9" style="1"/>
    <col min="1793" max="1793" width="7.75" style="1" customWidth="1"/>
    <col min="1794" max="1797" width="7.625" style="1" customWidth="1"/>
    <col min="1798" max="1798" width="6.5" style="1" customWidth="1"/>
    <col min="1799" max="1801" width="7.625" style="1" customWidth="1"/>
    <col min="1802" max="1805" width="6" style="1" customWidth="1"/>
    <col min="1806" max="1806" width="5.5" style="1" customWidth="1"/>
    <col min="1807" max="2048" width="9" style="1"/>
    <col min="2049" max="2049" width="7.75" style="1" customWidth="1"/>
    <col min="2050" max="2053" width="7.625" style="1" customWidth="1"/>
    <col min="2054" max="2054" width="6.5" style="1" customWidth="1"/>
    <col min="2055" max="2057" width="7.625" style="1" customWidth="1"/>
    <col min="2058" max="2061" width="6" style="1" customWidth="1"/>
    <col min="2062" max="2062" width="5.5" style="1" customWidth="1"/>
    <col min="2063" max="2304" width="9" style="1"/>
    <col min="2305" max="2305" width="7.75" style="1" customWidth="1"/>
    <col min="2306" max="2309" width="7.625" style="1" customWidth="1"/>
    <col min="2310" max="2310" width="6.5" style="1" customWidth="1"/>
    <col min="2311" max="2313" width="7.625" style="1" customWidth="1"/>
    <col min="2314" max="2317" width="6" style="1" customWidth="1"/>
    <col min="2318" max="2318" width="5.5" style="1" customWidth="1"/>
    <col min="2319" max="2560" width="9" style="1"/>
    <col min="2561" max="2561" width="7.75" style="1" customWidth="1"/>
    <col min="2562" max="2565" width="7.625" style="1" customWidth="1"/>
    <col min="2566" max="2566" width="6.5" style="1" customWidth="1"/>
    <col min="2567" max="2569" width="7.625" style="1" customWidth="1"/>
    <col min="2570" max="2573" width="6" style="1" customWidth="1"/>
    <col min="2574" max="2574" width="5.5" style="1" customWidth="1"/>
    <col min="2575" max="2816" width="9" style="1"/>
    <col min="2817" max="2817" width="7.75" style="1" customWidth="1"/>
    <col min="2818" max="2821" width="7.625" style="1" customWidth="1"/>
    <col min="2822" max="2822" width="6.5" style="1" customWidth="1"/>
    <col min="2823" max="2825" width="7.625" style="1" customWidth="1"/>
    <col min="2826" max="2829" width="6" style="1" customWidth="1"/>
    <col min="2830" max="2830" width="5.5" style="1" customWidth="1"/>
    <col min="2831" max="3072" width="9" style="1"/>
    <col min="3073" max="3073" width="7.75" style="1" customWidth="1"/>
    <col min="3074" max="3077" width="7.625" style="1" customWidth="1"/>
    <col min="3078" max="3078" width="6.5" style="1" customWidth="1"/>
    <col min="3079" max="3081" width="7.625" style="1" customWidth="1"/>
    <col min="3082" max="3085" width="6" style="1" customWidth="1"/>
    <col min="3086" max="3086" width="5.5" style="1" customWidth="1"/>
    <col min="3087" max="3328" width="9" style="1"/>
    <col min="3329" max="3329" width="7.75" style="1" customWidth="1"/>
    <col min="3330" max="3333" width="7.625" style="1" customWidth="1"/>
    <col min="3334" max="3334" width="6.5" style="1" customWidth="1"/>
    <col min="3335" max="3337" width="7.625" style="1" customWidth="1"/>
    <col min="3338" max="3341" width="6" style="1" customWidth="1"/>
    <col min="3342" max="3342" width="5.5" style="1" customWidth="1"/>
    <col min="3343" max="3584" width="9" style="1"/>
    <col min="3585" max="3585" width="7.75" style="1" customWidth="1"/>
    <col min="3586" max="3589" width="7.625" style="1" customWidth="1"/>
    <col min="3590" max="3590" width="6.5" style="1" customWidth="1"/>
    <col min="3591" max="3593" width="7.625" style="1" customWidth="1"/>
    <col min="3594" max="3597" width="6" style="1" customWidth="1"/>
    <col min="3598" max="3598" width="5.5" style="1" customWidth="1"/>
    <col min="3599" max="3840" width="9" style="1"/>
    <col min="3841" max="3841" width="7.75" style="1" customWidth="1"/>
    <col min="3842" max="3845" width="7.625" style="1" customWidth="1"/>
    <col min="3846" max="3846" width="6.5" style="1" customWidth="1"/>
    <col min="3847" max="3849" width="7.625" style="1" customWidth="1"/>
    <col min="3850" max="3853" width="6" style="1" customWidth="1"/>
    <col min="3854" max="3854" width="5.5" style="1" customWidth="1"/>
    <col min="3855" max="4096" width="9" style="1"/>
    <col min="4097" max="4097" width="7.75" style="1" customWidth="1"/>
    <col min="4098" max="4101" width="7.625" style="1" customWidth="1"/>
    <col min="4102" max="4102" width="6.5" style="1" customWidth="1"/>
    <col min="4103" max="4105" width="7.625" style="1" customWidth="1"/>
    <col min="4106" max="4109" width="6" style="1" customWidth="1"/>
    <col min="4110" max="4110" width="5.5" style="1" customWidth="1"/>
    <col min="4111" max="4352" width="9" style="1"/>
    <col min="4353" max="4353" width="7.75" style="1" customWidth="1"/>
    <col min="4354" max="4357" width="7.625" style="1" customWidth="1"/>
    <col min="4358" max="4358" width="6.5" style="1" customWidth="1"/>
    <col min="4359" max="4361" width="7.625" style="1" customWidth="1"/>
    <col min="4362" max="4365" width="6" style="1" customWidth="1"/>
    <col min="4366" max="4366" width="5.5" style="1" customWidth="1"/>
    <col min="4367" max="4608" width="9" style="1"/>
    <col min="4609" max="4609" width="7.75" style="1" customWidth="1"/>
    <col min="4610" max="4613" width="7.625" style="1" customWidth="1"/>
    <col min="4614" max="4614" width="6.5" style="1" customWidth="1"/>
    <col min="4615" max="4617" width="7.625" style="1" customWidth="1"/>
    <col min="4618" max="4621" width="6" style="1" customWidth="1"/>
    <col min="4622" max="4622" width="5.5" style="1" customWidth="1"/>
    <col min="4623" max="4864" width="9" style="1"/>
    <col min="4865" max="4865" width="7.75" style="1" customWidth="1"/>
    <col min="4866" max="4869" width="7.625" style="1" customWidth="1"/>
    <col min="4870" max="4870" width="6.5" style="1" customWidth="1"/>
    <col min="4871" max="4873" width="7.625" style="1" customWidth="1"/>
    <col min="4874" max="4877" width="6" style="1" customWidth="1"/>
    <col min="4878" max="4878" width="5.5" style="1" customWidth="1"/>
    <col min="4879" max="5120" width="9" style="1"/>
    <col min="5121" max="5121" width="7.75" style="1" customWidth="1"/>
    <col min="5122" max="5125" width="7.625" style="1" customWidth="1"/>
    <col min="5126" max="5126" width="6.5" style="1" customWidth="1"/>
    <col min="5127" max="5129" width="7.625" style="1" customWidth="1"/>
    <col min="5130" max="5133" width="6" style="1" customWidth="1"/>
    <col min="5134" max="5134" width="5.5" style="1" customWidth="1"/>
    <col min="5135" max="5376" width="9" style="1"/>
    <col min="5377" max="5377" width="7.75" style="1" customWidth="1"/>
    <col min="5378" max="5381" width="7.625" style="1" customWidth="1"/>
    <col min="5382" max="5382" width="6.5" style="1" customWidth="1"/>
    <col min="5383" max="5385" width="7.625" style="1" customWidth="1"/>
    <col min="5386" max="5389" width="6" style="1" customWidth="1"/>
    <col min="5390" max="5390" width="5.5" style="1" customWidth="1"/>
    <col min="5391" max="5632" width="9" style="1"/>
    <col min="5633" max="5633" width="7.75" style="1" customWidth="1"/>
    <col min="5634" max="5637" width="7.625" style="1" customWidth="1"/>
    <col min="5638" max="5638" width="6.5" style="1" customWidth="1"/>
    <col min="5639" max="5641" width="7.625" style="1" customWidth="1"/>
    <col min="5642" max="5645" width="6" style="1" customWidth="1"/>
    <col min="5646" max="5646" width="5.5" style="1" customWidth="1"/>
    <col min="5647" max="5888" width="9" style="1"/>
    <col min="5889" max="5889" width="7.75" style="1" customWidth="1"/>
    <col min="5890" max="5893" width="7.625" style="1" customWidth="1"/>
    <col min="5894" max="5894" width="6.5" style="1" customWidth="1"/>
    <col min="5895" max="5897" width="7.625" style="1" customWidth="1"/>
    <col min="5898" max="5901" width="6" style="1" customWidth="1"/>
    <col min="5902" max="5902" width="5.5" style="1" customWidth="1"/>
    <col min="5903" max="6144" width="9" style="1"/>
    <col min="6145" max="6145" width="7.75" style="1" customWidth="1"/>
    <col min="6146" max="6149" width="7.625" style="1" customWidth="1"/>
    <col min="6150" max="6150" width="6.5" style="1" customWidth="1"/>
    <col min="6151" max="6153" width="7.625" style="1" customWidth="1"/>
    <col min="6154" max="6157" width="6" style="1" customWidth="1"/>
    <col min="6158" max="6158" width="5.5" style="1" customWidth="1"/>
    <col min="6159" max="6400" width="9" style="1"/>
    <col min="6401" max="6401" width="7.75" style="1" customWidth="1"/>
    <col min="6402" max="6405" width="7.625" style="1" customWidth="1"/>
    <col min="6406" max="6406" width="6.5" style="1" customWidth="1"/>
    <col min="6407" max="6409" width="7.625" style="1" customWidth="1"/>
    <col min="6410" max="6413" width="6" style="1" customWidth="1"/>
    <col min="6414" max="6414" width="5.5" style="1" customWidth="1"/>
    <col min="6415" max="6656" width="9" style="1"/>
    <col min="6657" max="6657" width="7.75" style="1" customWidth="1"/>
    <col min="6658" max="6661" width="7.625" style="1" customWidth="1"/>
    <col min="6662" max="6662" width="6.5" style="1" customWidth="1"/>
    <col min="6663" max="6665" width="7.625" style="1" customWidth="1"/>
    <col min="6666" max="6669" width="6" style="1" customWidth="1"/>
    <col min="6670" max="6670" width="5.5" style="1" customWidth="1"/>
    <col min="6671" max="6912" width="9" style="1"/>
    <col min="6913" max="6913" width="7.75" style="1" customWidth="1"/>
    <col min="6914" max="6917" width="7.625" style="1" customWidth="1"/>
    <col min="6918" max="6918" width="6.5" style="1" customWidth="1"/>
    <col min="6919" max="6921" width="7.625" style="1" customWidth="1"/>
    <col min="6922" max="6925" width="6" style="1" customWidth="1"/>
    <col min="6926" max="6926" width="5.5" style="1" customWidth="1"/>
    <col min="6927" max="7168" width="9" style="1"/>
    <col min="7169" max="7169" width="7.75" style="1" customWidth="1"/>
    <col min="7170" max="7173" width="7.625" style="1" customWidth="1"/>
    <col min="7174" max="7174" width="6.5" style="1" customWidth="1"/>
    <col min="7175" max="7177" width="7.625" style="1" customWidth="1"/>
    <col min="7178" max="7181" width="6" style="1" customWidth="1"/>
    <col min="7182" max="7182" width="5.5" style="1" customWidth="1"/>
    <col min="7183" max="7424" width="9" style="1"/>
    <col min="7425" max="7425" width="7.75" style="1" customWidth="1"/>
    <col min="7426" max="7429" width="7.625" style="1" customWidth="1"/>
    <col min="7430" max="7430" width="6.5" style="1" customWidth="1"/>
    <col min="7431" max="7433" width="7.625" style="1" customWidth="1"/>
    <col min="7434" max="7437" width="6" style="1" customWidth="1"/>
    <col min="7438" max="7438" width="5.5" style="1" customWidth="1"/>
    <col min="7439" max="7680" width="9" style="1"/>
    <col min="7681" max="7681" width="7.75" style="1" customWidth="1"/>
    <col min="7682" max="7685" width="7.625" style="1" customWidth="1"/>
    <col min="7686" max="7686" width="6.5" style="1" customWidth="1"/>
    <col min="7687" max="7689" width="7.625" style="1" customWidth="1"/>
    <col min="7690" max="7693" width="6" style="1" customWidth="1"/>
    <col min="7694" max="7694" width="5.5" style="1" customWidth="1"/>
    <col min="7695" max="7936" width="9" style="1"/>
    <col min="7937" max="7937" width="7.75" style="1" customWidth="1"/>
    <col min="7938" max="7941" width="7.625" style="1" customWidth="1"/>
    <col min="7942" max="7942" width="6.5" style="1" customWidth="1"/>
    <col min="7943" max="7945" width="7.625" style="1" customWidth="1"/>
    <col min="7946" max="7949" width="6" style="1" customWidth="1"/>
    <col min="7950" max="7950" width="5.5" style="1" customWidth="1"/>
    <col min="7951" max="8192" width="9" style="1"/>
    <col min="8193" max="8193" width="7.75" style="1" customWidth="1"/>
    <col min="8194" max="8197" width="7.625" style="1" customWidth="1"/>
    <col min="8198" max="8198" width="6.5" style="1" customWidth="1"/>
    <col min="8199" max="8201" width="7.625" style="1" customWidth="1"/>
    <col min="8202" max="8205" width="6" style="1" customWidth="1"/>
    <col min="8206" max="8206" width="5.5" style="1" customWidth="1"/>
    <col min="8207" max="8448" width="9" style="1"/>
    <col min="8449" max="8449" width="7.75" style="1" customWidth="1"/>
    <col min="8450" max="8453" width="7.625" style="1" customWidth="1"/>
    <col min="8454" max="8454" width="6.5" style="1" customWidth="1"/>
    <col min="8455" max="8457" width="7.625" style="1" customWidth="1"/>
    <col min="8458" max="8461" width="6" style="1" customWidth="1"/>
    <col min="8462" max="8462" width="5.5" style="1" customWidth="1"/>
    <col min="8463" max="8704" width="9" style="1"/>
    <col min="8705" max="8705" width="7.75" style="1" customWidth="1"/>
    <col min="8706" max="8709" width="7.625" style="1" customWidth="1"/>
    <col min="8710" max="8710" width="6.5" style="1" customWidth="1"/>
    <col min="8711" max="8713" width="7.625" style="1" customWidth="1"/>
    <col min="8714" max="8717" width="6" style="1" customWidth="1"/>
    <col min="8718" max="8718" width="5.5" style="1" customWidth="1"/>
    <col min="8719" max="8960" width="9" style="1"/>
    <col min="8961" max="8961" width="7.75" style="1" customWidth="1"/>
    <col min="8962" max="8965" width="7.625" style="1" customWidth="1"/>
    <col min="8966" max="8966" width="6.5" style="1" customWidth="1"/>
    <col min="8967" max="8969" width="7.625" style="1" customWidth="1"/>
    <col min="8970" max="8973" width="6" style="1" customWidth="1"/>
    <col min="8974" max="8974" width="5.5" style="1" customWidth="1"/>
    <col min="8975" max="9216" width="9" style="1"/>
    <col min="9217" max="9217" width="7.75" style="1" customWidth="1"/>
    <col min="9218" max="9221" width="7.625" style="1" customWidth="1"/>
    <col min="9222" max="9222" width="6.5" style="1" customWidth="1"/>
    <col min="9223" max="9225" width="7.625" style="1" customWidth="1"/>
    <col min="9226" max="9229" width="6" style="1" customWidth="1"/>
    <col min="9230" max="9230" width="5.5" style="1" customWidth="1"/>
    <col min="9231" max="9472" width="9" style="1"/>
    <col min="9473" max="9473" width="7.75" style="1" customWidth="1"/>
    <col min="9474" max="9477" width="7.625" style="1" customWidth="1"/>
    <col min="9478" max="9478" width="6.5" style="1" customWidth="1"/>
    <col min="9479" max="9481" width="7.625" style="1" customWidth="1"/>
    <col min="9482" max="9485" width="6" style="1" customWidth="1"/>
    <col min="9486" max="9486" width="5.5" style="1" customWidth="1"/>
    <col min="9487" max="9728" width="9" style="1"/>
    <col min="9729" max="9729" width="7.75" style="1" customWidth="1"/>
    <col min="9730" max="9733" width="7.625" style="1" customWidth="1"/>
    <col min="9734" max="9734" width="6.5" style="1" customWidth="1"/>
    <col min="9735" max="9737" width="7.625" style="1" customWidth="1"/>
    <col min="9738" max="9741" width="6" style="1" customWidth="1"/>
    <col min="9742" max="9742" width="5.5" style="1" customWidth="1"/>
    <col min="9743" max="9984" width="9" style="1"/>
    <col min="9985" max="9985" width="7.75" style="1" customWidth="1"/>
    <col min="9986" max="9989" width="7.625" style="1" customWidth="1"/>
    <col min="9990" max="9990" width="6.5" style="1" customWidth="1"/>
    <col min="9991" max="9993" width="7.625" style="1" customWidth="1"/>
    <col min="9994" max="9997" width="6" style="1" customWidth="1"/>
    <col min="9998" max="9998" width="5.5" style="1" customWidth="1"/>
    <col min="9999" max="10240" width="9" style="1"/>
    <col min="10241" max="10241" width="7.75" style="1" customWidth="1"/>
    <col min="10242" max="10245" width="7.625" style="1" customWidth="1"/>
    <col min="10246" max="10246" width="6.5" style="1" customWidth="1"/>
    <col min="10247" max="10249" width="7.625" style="1" customWidth="1"/>
    <col min="10250" max="10253" width="6" style="1" customWidth="1"/>
    <col min="10254" max="10254" width="5.5" style="1" customWidth="1"/>
    <col min="10255" max="10496" width="9" style="1"/>
    <col min="10497" max="10497" width="7.75" style="1" customWidth="1"/>
    <col min="10498" max="10501" width="7.625" style="1" customWidth="1"/>
    <col min="10502" max="10502" width="6.5" style="1" customWidth="1"/>
    <col min="10503" max="10505" width="7.625" style="1" customWidth="1"/>
    <col min="10506" max="10509" width="6" style="1" customWidth="1"/>
    <col min="10510" max="10510" width="5.5" style="1" customWidth="1"/>
    <col min="10511" max="10752" width="9" style="1"/>
    <col min="10753" max="10753" width="7.75" style="1" customWidth="1"/>
    <col min="10754" max="10757" width="7.625" style="1" customWidth="1"/>
    <col min="10758" max="10758" width="6.5" style="1" customWidth="1"/>
    <col min="10759" max="10761" width="7.625" style="1" customWidth="1"/>
    <col min="10762" max="10765" width="6" style="1" customWidth="1"/>
    <col min="10766" max="10766" width="5.5" style="1" customWidth="1"/>
    <col min="10767" max="11008" width="9" style="1"/>
    <col min="11009" max="11009" width="7.75" style="1" customWidth="1"/>
    <col min="11010" max="11013" width="7.625" style="1" customWidth="1"/>
    <col min="11014" max="11014" width="6.5" style="1" customWidth="1"/>
    <col min="11015" max="11017" width="7.625" style="1" customWidth="1"/>
    <col min="11018" max="11021" width="6" style="1" customWidth="1"/>
    <col min="11022" max="11022" width="5.5" style="1" customWidth="1"/>
    <col min="11023" max="11264" width="9" style="1"/>
    <col min="11265" max="11265" width="7.75" style="1" customWidth="1"/>
    <col min="11266" max="11269" width="7.625" style="1" customWidth="1"/>
    <col min="11270" max="11270" width="6.5" style="1" customWidth="1"/>
    <col min="11271" max="11273" width="7.625" style="1" customWidth="1"/>
    <col min="11274" max="11277" width="6" style="1" customWidth="1"/>
    <col min="11278" max="11278" width="5.5" style="1" customWidth="1"/>
    <col min="11279" max="11520" width="9" style="1"/>
    <col min="11521" max="11521" width="7.75" style="1" customWidth="1"/>
    <col min="11522" max="11525" width="7.625" style="1" customWidth="1"/>
    <col min="11526" max="11526" width="6.5" style="1" customWidth="1"/>
    <col min="11527" max="11529" width="7.625" style="1" customWidth="1"/>
    <col min="11530" max="11533" width="6" style="1" customWidth="1"/>
    <col min="11534" max="11534" width="5.5" style="1" customWidth="1"/>
    <col min="11535" max="11776" width="9" style="1"/>
    <col min="11777" max="11777" width="7.75" style="1" customWidth="1"/>
    <col min="11778" max="11781" width="7.625" style="1" customWidth="1"/>
    <col min="11782" max="11782" width="6.5" style="1" customWidth="1"/>
    <col min="11783" max="11785" width="7.625" style="1" customWidth="1"/>
    <col min="11786" max="11789" width="6" style="1" customWidth="1"/>
    <col min="11790" max="11790" width="5.5" style="1" customWidth="1"/>
    <col min="11791" max="12032" width="9" style="1"/>
    <col min="12033" max="12033" width="7.75" style="1" customWidth="1"/>
    <col min="12034" max="12037" width="7.625" style="1" customWidth="1"/>
    <col min="12038" max="12038" width="6.5" style="1" customWidth="1"/>
    <col min="12039" max="12041" width="7.625" style="1" customWidth="1"/>
    <col min="12042" max="12045" width="6" style="1" customWidth="1"/>
    <col min="12046" max="12046" width="5.5" style="1" customWidth="1"/>
    <col min="12047" max="12288" width="9" style="1"/>
    <col min="12289" max="12289" width="7.75" style="1" customWidth="1"/>
    <col min="12290" max="12293" width="7.625" style="1" customWidth="1"/>
    <col min="12294" max="12294" width="6.5" style="1" customWidth="1"/>
    <col min="12295" max="12297" width="7.625" style="1" customWidth="1"/>
    <col min="12298" max="12301" width="6" style="1" customWidth="1"/>
    <col min="12302" max="12302" width="5.5" style="1" customWidth="1"/>
    <col min="12303" max="12544" width="9" style="1"/>
    <col min="12545" max="12545" width="7.75" style="1" customWidth="1"/>
    <col min="12546" max="12549" width="7.625" style="1" customWidth="1"/>
    <col min="12550" max="12550" width="6.5" style="1" customWidth="1"/>
    <col min="12551" max="12553" width="7.625" style="1" customWidth="1"/>
    <col min="12554" max="12557" width="6" style="1" customWidth="1"/>
    <col min="12558" max="12558" width="5.5" style="1" customWidth="1"/>
    <col min="12559" max="12800" width="9" style="1"/>
    <col min="12801" max="12801" width="7.75" style="1" customWidth="1"/>
    <col min="12802" max="12805" width="7.625" style="1" customWidth="1"/>
    <col min="12806" max="12806" width="6.5" style="1" customWidth="1"/>
    <col min="12807" max="12809" width="7.625" style="1" customWidth="1"/>
    <col min="12810" max="12813" width="6" style="1" customWidth="1"/>
    <col min="12814" max="12814" width="5.5" style="1" customWidth="1"/>
    <col min="12815" max="13056" width="9" style="1"/>
    <col min="13057" max="13057" width="7.75" style="1" customWidth="1"/>
    <col min="13058" max="13061" width="7.625" style="1" customWidth="1"/>
    <col min="13062" max="13062" width="6.5" style="1" customWidth="1"/>
    <col min="13063" max="13065" width="7.625" style="1" customWidth="1"/>
    <col min="13066" max="13069" width="6" style="1" customWidth="1"/>
    <col min="13070" max="13070" width="5.5" style="1" customWidth="1"/>
    <col min="13071" max="13312" width="9" style="1"/>
    <col min="13313" max="13313" width="7.75" style="1" customWidth="1"/>
    <col min="13314" max="13317" width="7.625" style="1" customWidth="1"/>
    <col min="13318" max="13318" width="6.5" style="1" customWidth="1"/>
    <col min="13319" max="13321" width="7.625" style="1" customWidth="1"/>
    <col min="13322" max="13325" width="6" style="1" customWidth="1"/>
    <col min="13326" max="13326" width="5.5" style="1" customWidth="1"/>
    <col min="13327" max="13568" width="9" style="1"/>
    <col min="13569" max="13569" width="7.75" style="1" customWidth="1"/>
    <col min="13570" max="13573" width="7.625" style="1" customWidth="1"/>
    <col min="13574" max="13574" width="6.5" style="1" customWidth="1"/>
    <col min="13575" max="13577" width="7.625" style="1" customWidth="1"/>
    <col min="13578" max="13581" width="6" style="1" customWidth="1"/>
    <col min="13582" max="13582" width="5.5" style="1" customWidth="1"/>
    <col min="13583" max="13824" width="9" style="1"/>
    <col min="13825" max="13825" width="7.75" style="1" customWidth="1"/>
    <col min="13826" max="13829" width="7.625" style="1" customWidth="1"/>
    <col min="13830" max="13830" width="6.5" style="1" customWidth="1"/>
    <col min="13831" max="13833" width="7.625" style="1" customWidth="1"/>
    <col min="13834" max="13837" width="6" style="1" customWidth="1"/>
    <col min="13838" max="13838" width="5.5" style="1" customWidth="1"/>
    <col min="13839" max="14080" width="9" style="1"/>
    <col min="14081" max="14081" width="7.75" style="1" customWidth="1"/>
    <col min="14082" max="14085" width="7.625" style="1" customWidth="1"/>
    <col min="14086" max="14086" width="6.5" style="1" customWidth="1"/>
    <col min="14087" max="14089" width="7.625" style="1" customWidth="1"/>
    <col min="14090" max="14093" width="6" style="1" customWidth="1"/>
    <col min="14094" max="14094" width="5.5" style="1" customWidth="1"/>
    <col min="14095" max="14336" width="9" style="1"/>
    <col min="14337" max="14337" width="7.75" style="1" customWidth="1"/>
    <col min="14338" max="14341" width="7.625" style="1" customWidth="1"/>
    <col min="14342" max="14342" width="6.5" style="1" customWidth="1"/>
    <col min="14343" max="14345" width="7.625" style="1" customWidth="1"/>
    <col min="14346" max="14349" width="6" style="1" customWidth="1"/>
    <col min="14350" max="14350" width="5.5" style="1" customWidth="1"/>
    <col min="14351" max="14592" width="9" style="1"/>
    <col min="14593" max="14593" width="7.75" style="1" customWidth="1"/>
    <col min="14594" max="14597" width="7.625" style="1" customWidth="1"/>
    <col min="14598" max="14598" width="6.5" style="1" customWidth="1"/>
    <col min="14599" max="14601" width="7.625" style="1" customWidth="1"/>
    <col min="14602" max="14605" width="6" style="1" customWidth="1"/>
    <col min="14606" max="14606" width="5.5" style="1" customWidth="1"/>
    <col min="14607" max="14848" width="9" style="1"/>
    <col min="14849" max="14849" width="7.75" style="1" customWidth="1"/>
    <col min="14850" max="14853" width="7.625" style="1" customWidth="1"/>
    <col min="14854" max="14854" width="6.5" style="1" customWidth="1"/>
    <col min="14855" max="14857" width="7.625" style="1" customWidth="1"/>
    <col min="14858" max="14861" width="6" style="1" customWidth="1"/>
    <col min="14862" max="14862" width="5.5" style="1" customWidth="1"/>
    <col min="14863" max="15104" width="9" style="1"/>
    <col min="15105" max="15105" width="7.75" style="1" customWidth="1"/>
    <col min="15106" max="15109" width="7.625" style="1" customWidth="1"/>
    <col min="15110" max="15110" width="6.5" style="1" customWidth="1"/>
    <col min="15111" max="15113" width="7.625" style="1" customWidth="1"/>
    <col min="15114" max="15117" width="6" style="1" customWidth="1"/>
    <col min="15118" max="15118" width="5.5" style="1" customWidth="1"/>
    <col min="15119" max="15360" width="9" style="1"/>
    <col min="15361" max="15361" width="7.75" style="1" customWidth="1"/>
    <col min="15362" max="15365" width="7.625" style="1" customWidth="1"/>
    <col min="15366" max="15366" width="6.5" style="1" customWidth="1"/>
    <col min="15367" max="15369" width="7.625" style="1" customWidth="1"/>
    <col min="15370" max="15373" width="6" style="1" customWidth="1"/>
    <col min="15374" max="15374" width="5.5" style="1" customWidth="1"/>
    <col min="15375" max="15616" width="9" style="1"/>
    <col min="15617" max="15617" width="7.75" style="1" customWidth="1"/>
    <col min="15618" max="15621" width="7.625" style="1" customWidth="1"/>
    <col min="15622" max="15622" width="6.5" style="1" customWidth="1"/>
    <col min="15623" max="15625" width="7.625" style="1" customWidth="1"/>
    <col min="15626" max="15629" width="6" style="1" customWidth="1"/>
    <col min="15630" max="15630" width="5.5" style="1" customWidth="1"/>
    <col min="15631" max="15872" width="9" style="1"/>
    <col min="15873" max="15873" width="7.75" style="1" customWidth="1"/>
    <col min="15874" max="15877" width="7.625" style="1" customWidth="1"/>
    <col min="15878" max="15878" width="6.5" style="1" customWidth="1"/>
    <col min="15879" max="15881" width="7.625" style="1" customWidth="1"/>
    <col min="15882" max="15885" width="6" style="1" customWidth="1"/>
    <col min="15886" max="15886" width="5.5" style="1" customWidth="1"/>
    <col min="15887" max="16128" width="9" style="1"/>
    <col min="16129" max="16129" width="7.75" style="1" customWidth="1"/>
    <col min="16130" max="16133" width="7.625" style="1" customWidth="1"/>
    <col min="16134" max="16134" width="6.5" style="1" customWidth="1"/>
    <col min="16135" max="16137" width="7.625" style="1" customWidth="1"/>
    <col min="16138" max="16141" width="6" style="1" customWidth="1"/>
    <col min="16142" max="16142" width="5.5" style="1" customWidth="1"/>
    <col min="16143" max="16384" width="9" style="1"/>
  </cols>
  <sheetData>
    <row r="1" spans="1:16" ht="42" customHeight="1" thickBot="1">
      <c r="A1" s="47" t="s">
        <v>38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6" ht="30.75" customHeight="1">
      <c r="A2" s="48" t="s">
        <v>0</v>
      </c>
      <c r="B2" s="50" t="s">
        <v>1</v>
      </c>
      <c r="C2" s="50"/>
      <c r="D2" s="50"/>
      <c r="E2" s="50" t="s">
        <v>2</v>
      </c>
      <c r="F2" s="52" t="s">
        <v>3</v>
      </c>
      <c r="G2" s="50" t="s">
        <v>4</v>
      </c>
      <c r="H2" s="50"/>
      <c r="I2" s="50"/>
      <c r="J2" s="54" t="s">
        <v>5</v>
      </c>
      <c r="K2" s="54" t="s">
        <v>6</v>
      </c>
      <c r="L2" s="56" t="s">
        <v>7</v>
      </c>
      <c r="M2" s="56"/>
      <c r="N2" s="57" t="s">
        <v>8</v>
      </c>
      <c r="P2" s="2"/>
    </row>
    <row r="3" spans="1:16" ht="27" customHeight="1" thickBot="1">
      <c r="A3" s="49"/>
      <c r="B3" s="37" t="s">
        <v>9</v>
      </c>
      <c r="C3" s="37" t="s">
        <v>10</v>
      </c>
      <c r="D3" s="37" t="s">
        <v>11</v>
      </c>
      <c r="E3" s="51"/>
      <c r="F3" s="53"/>
      <c r="G3" s="37" t="s">
        <v>12</v>
      </c>
      <c r="H3" s="37" t="s">
        <v>10</v>
      </c>
      <c r="I3" s="37" t="s">
        <v>11</v>
      </c>
      <c r="J3" s="55"/>
      <c r="K3" s="55"/>
      <c r="L3" s="37" t="s">
        <v>13</v>
      </c>
      <c r="M3" s="37" t="s">
        <v>14</v>
      </c>
      <c r="N3" s="58"/>
    </row>
    <row r="4" spans="1:16" ht="27" customHeight="1" thickBot="1">
      <c r="A4" s="6" t="s">
        <v>9</v>
      </c>
      <c r="B4" s="8">
        <f>SUM(B5:B26)</f>
        <v>493721</v>
      </c>
      <c r="C4" s="8">
        <f>SUM(C5:C26)</f>
        <v>242667</v>
      </c>
      <c r="D4" s="8">
        <f>SUM(D5:D26)</f>
        <v>251054</v>
      </c>
      <c r="E4" s="8">
        <f>SUM(E5:E26)</f>
        <v>225955</v>
      </c>
      <c r="F4" s="35">
        <f>B4/E4</f>
        <v>2.1850412692792811</v>
      </c>
      <c r="G4" s="8">
        <f t="shared" ref="G4:M4" si="0">SUM(G5:G26)</f>
        <v>431690</v>
      </c>
      <c r="H4" s="8">
        <f t="shared" si="0"/>
        <v>210741</v>
      </c>
      <c r="I4" s="8">
        <f t="shared" si="0"/>
        <v>220949</v>
      </c>
      <c r="J4" s="8">
        <f t="shared" si="0"/>
        <v>5821</v>
      </c>
      <c r="K4" s="8">
        <f t="shared" si="0"/>
        <v>5881</v>
      </c>
      <c r="L4" s="9">
        <f t="shared" si="0"/>
        <v>-132</v>
      </c>
      <c r="M4" s="9">
        <f t="shared" si="0"/>
        <v>402</v>
      </c>
      <c r="N4" s="7"/>
    </row>
    <row r="5" spans="1:16" s="3" customFormat="1" ht="24.95" customHeight="1">
      <c r="A5" s="24" t="s">
        <v>15</v>
      </c>
      <c r="B5" s="25">
        <f>C5+D5</f>
        <v>34762</v>
      </c>
      <c r="C5" s="21">
        <v>16673</v>
      </c>
      <c r="D5" s="21">
        <v>18089</v>
      </c>
      <c r="E5" s="21">
        <v>17210</v>
      </c>
      <c r="F5" s="20">
        <v>2.02</v>
      </c>
      <c r="G5" s="26">
        <f>SUM(H5:I5)</f>
        <v>31215</v>
      </c>
      <c r="H5" s="27">
        <v>14924</v>
      </c>
      <c r="I5" s="27">
        <v>16291</v>
      </c>
      <c r="J5" s="22">
        <v>455</v>
      </c>
      <c r="K5" s="22">
        <v>484</v>
      </c>
      <c r="L5" s="23">
        <v>-47</v>
      </c>
      <c r="M5" s="23">
        <v>14</v>
      </c>
      <c r="N5" s="28">
        <f t="shared" ref="N5:N26" si="1">RANK(B5,$B$5:$B$26,0)</f>
        <v>1</v>
      </c>
    </row>
    <row r="6" spans="1:16" s="3" customFormat="1" ht="24.95" customHeight="1">
      <c r="A6" s="10" t="s">
        <v>16</v>
      </c>
      <c r="B6" s="11">
        <f t="shared" ref="B6:B26" si="2">C6+D6</f>
        <v>15782</v>
      </c>
      <c r="C6" s="21">
        <v>7811</v>
      </c>
      <c r="D6" s="21">
        <v>7971</v>
      </c>
      <c r="E6" s="21">
        <v>8008</v>
      </c>
      <c r="F6" s="20">
        <v>1.97</v>
      </c>
      <c r="G6" s="12">
        <f t="shared" ref="G6:G26" si="3">SUM(H6:I6)</f>
        <v>14101</v>
      </c>
      <c r="H6" s="13">
        <v>6946</v>
      </c>
      <c r="I6" s="13">
        <v>7155</v>
      </c>
      <c r="J6" s="22">
        <v>656</v>
      </c>
      <c r="K6" s="22">
        <v>199</v>
      </c>
      <c r="L6" s="23">
        <v>456</v>
      </c>
      <c r="M6" s="23">
        <v>215</v>
      </c>
      <c r="N6" s="14">
        <f t="shared" si="1"/>
        <v>17</v>
      </c>
    </row>
    <row r="7" spans="1:16" s="3" customFormat="1" ht="24.95" customHeight="1">
      <c r="A7" s="10" t="s">
        <v>17</v>
      </c>
      <c r="B7" s="11">
        <f t="shared" si="2"/>
        <v>14851</v>
      </c>
      <c r="C7" s="21">
        <v>7356</v>
      </c>
      <c r="D7" s="21">
        <v>7495</v>
      </c>
      <c r="E7" s="21">
        <v>7377</v>
      </c>
      <c r="F7" s="20">
        <v>2.0099999999999998</v>
      </c>
      <c r="G7" s="12">
        <f t="shared" si="3"/>
        <v>13221</v>
      </c>
      <c r="H7" s="13">
        <v>6512</v>
      </c>
      <c r="I7" s="13">
        <v>6709</v>
      </c>
      <c r="J7" s="22">
        <v>143</v>
      </c>
      <c r="K7" s="22">
        <v>176</v>
      </c>
      <c r="L7" s="23">
        <v>-38</v>
      </c>
      <c r="M7" s="23">
        <v>-4</v>
      </c>
      <c r="N7" s="14">
        <f t="shared" si="1"/>
        <v>19</v>
      </c>
    </row>
    <row r="8" spans="1:16" s="3" customFormat="1" ht="24.95" customHeight="1">
      <c r="A8" s="10" t="s">
        <v>18</v>
      </c>
      <c r="B8" s="11">
        <f t="shared" si="2"/>
        <v>33418</v>
      </c>
      <c r="C8" s="21">
        <v>16508</v>
      </c>
      <c r="D8" s="21">
        <v>16910</v>
      </c>
      <c r="E8" s="21">
        <v>17769</v>
      </c>
      <c r="F8" s="20">
        <v>1.88</v>
      </c>
      <c r="G8" s="12">
        <f t="shared" si="3"/>
        <v>30003</v>
      </c>
      <c r="H8" s="13">
        <v>14792</v>
      </c>
      <c r="I8" s="13">
        <v>15211</v>
      </c>
      <c r="J8" s="22">
        <v>437</v>
      </c>
      <c r="K8" s="22">
        <v>496</v>
      </c>
      <c r="L8" s="23">
        <v>-57</v>
      </c>
      <c r="M8" s="23">
        <v>19</v>
      </c>
      <c r="N8" s="14">
        <f t="shared" si="1"/>
        <v>2</v>
      </c>
    </row>
    <row r="9" spans="1:16" s="3" customFormat="1" ht="24.95" customHeight="1">
      <c r="A9" s="10" t="s">
        <v>19</v>
      </c>
      <c r="B9" s="11">
        <f t="shared" si="2"/>
        <v>33041</v>
      </c>
      <c r="C9" s="21">
        <v>16206</v>
      </c>
      <c r="D9" s="21">
        <v>16835</v>
      </c>
      <c r="E9" s="21">
        <v>16377</v>
      </c>
      <c r="F9" s="20">
        <v>2.02</v>
      </c>
      <c r="G9" s="12">
        <f t="shared" si="3"/>
        <v>28543</v>
      </c>
      <c r="H9" s="13">
        <v>13918</v>
      </c>
      <c r="I9" s="13">
        <v>14625</v>
      </c>
      <c r="J9" s="22">
        <v>470</v>
      </c>
      <c r="K9" s="22">
        <v>563</v>
      </c>
      <c r="L9" s="23">
        <v>-96</v>
      </c>
      <c r="M9" s="23">
        <v>20</v>
      </c>
      <c r="N9" s="14">
        <f t="shared" si="1"/>
        <v>3</v>
      </c>
    </row>
    <row r="10" spans="1:16" s="3" customFormat="1" ht="24.95" customHeight="1">
      <c r="A10" s="10" t="s">
        <v>20</v>
      </c>
      <c r="B10" s="11">
        <f t="shared" si="2"/>
        <v>17901</v>
      </c>
      <c r="C10" s="21">
        <v>8795</v>
      </c>
      <c r="D10" s="21">
        <v>9106</v>
      </c>
      <c r="E10" s="21">
        <v>8739</v>
      </c>
      <c r="F10" s="20">
        <v>2.0499999999999998</v>
      </c>
      <c r="G10" s="12">
        <f t="shared" si="3"/>
        <v>15752</v>
      </c>
      <c r="H10" s="13">
        <v>7651</v>
      </c>
      <c r="I10" s="13">
        <v>8101</v>
      </c>
      <c r="J10" s="22">
        <v>769</v>
      </c>
      <c r="K10" s="22">
        <v>211</v>
      </c>
      <c r="L10" s="23">
        <v>562</v>
      </c>
      <c r="M10" s="23">
        <v>270</v>
      </c>
      <c r="N10" s="14">
        <f t="shared" si="1"/>
        <v>14</v>
      </c>
    </row>
    <row r="11" spans="1:16" s="3" customFormat="1" ht="24.95" customHeight="1">
      <c r="A11" s="10" t="s">
        <v>21</v>
      </c>
      <c r="B11" s="11">
        <f t="shared" si="2"/>
        <v>14693</v>
      </c>
      <c r="C11" s="21">
        <v>7235</v>
      </c>
      <c r="D11" s="21">
        <v>7458</v>
      </c>
      <c r="E11" s="21">
        <v>6461</v>
      </c>
      <c r="F11" s="20">
        <v>2.27</v>
      </c>
      <c r="G11" s="12">
        <f t="shared" si="3"/>
        <v>12548</v>
      </c>
      <c r="H11" s="13">
        <v>6102</v>
      </c>
      <c r="I11" s="13">
        <v>6446</v>
      </c>
      <c r="J11" s="22">
        <v>192</v>
      </c>
      <c r="K11" s="22">
        <v>258</v>
      </c>
      <c r="L11" s="23">
        <v>-60</v>
      </c>
      <c r="M11" s="23">
        <v>-15</v>
      </c>
      <c r="N11" s="14">
        <f t="shared" si="1"/>
        <v>20</v>
      </c>
    </row>
    <row r="12" spans="1:16" s="3" customFormat="1" ht="24.95" customHeight="1">
      <c r="A12" s="10" t="s">
        <v>22</v>
      </c>
      <c r="B12" s="11">
        <f t="shared" si="2"/>
        <v>29014</v>
      </c>
      <c r="C12" s="21">
        <v>14230</v>
      </c>
      <c r="D12" s="21">
        <v>14784</v>
      </c>
      <c r="E12" s="21">
        <v>10678</v>
      </c>
      <c r="F12" s="20">
        <v>2.72</v>
      </c>
      <c r="G12" s="12">
        <f t="shared" si="3"/>
        <v>24225</v>
      </c>
      <c r="H12" s="13">
        <v>11750</v>
      </c>
      <c r="I12" s="13">
        <v>12475</v>
      </c>
      <c r="J12" s="22">
        <v>221</v>
      </c>
      <c r="K12" s="22">
        <v>306</v>
      </c>
      <c r="L12" s="23">
        <v>-93</v>
      </c>
      <c r="M12" s="23">
        <v>-2</v>
      </c>
      <c r="N12" s="14">
        <f t="shared" si="1"/>
        <v>6</v>
      </c>
    </row>
    <row r="13" spans="1:16" s="3" customFormat="1" ht="24.95" customHeight="1">
      <c r="A13" s="10" t="s">
        <v>23</v>
      </c>
      <c r="B13" s="11">
        <f t="shared" si="2"/>
        <v>19955</v>
      </c>
      <c r="C13" s="21">
        <v>9631</v>
      </c>
      <c r="D13" s="21">
        <v>10324</v>
      </c>
      <c r="E13" s="21">
        <v>8518</v>
      </c>
      <c r="F13" s="20">
        <v>2.34</v>
      </c>
      <c r="G13" s="12">
        <f t="shared" si="3"/>
        <v>17866</v>
      </c>
      <c r="H13" s="13">
        <v>8555</v>
      </c>
      <c r="I13" s="13">
        <v>9311</v>
      </c>
      <c r="J13" s="22">
        <v>149</v>
      </c>
      <c r="K13" s="22">
        <v>191</v>
      </c>
      <c r="L13" s="23">
        <v>-61</v>
      </c>
      <c r="M13" s="23">
        <v>-3</v>
      </c>
      <c r="N13" s="14">
        <f t="shared" si="1"/>
        <v>12</v>
      </c>
    </row>
    <row r="14" spans="1:16" s="3" customFormat="1" ht="24.95" customHeight="1">
      <c r="A14" s="10" t="s">
        <v>24</v>
      </c>
      <c r="B14" s="11">
        <f t="shared" si="2"/>
        <v>16414</v>
      </c>
      <c r="C14" s="21">
        <v>7812</v>
      </c>
      <c r="D14" s="21">
        <v>8602</v>
      </c>
      <c r="E14" s="21">
        <v>6554</v>
      </c>
      <c r="F14" s="20">
        <v>2.5</v>
      </c>
      <c r="G14" s="12">
        <f t="shared" si="3"/>
        <v>14307</v>
      </c>
      <c r="H14" s="13">
        <v>6722</v>
      </c>
      <c r="I14" s="13">
        <v>7585</v>
      </c>
      <c r="J14" s="22">
        <v>115</v>
      </c>
      <c r="K14" s="22">
        <v>159</v>
      </c>
      <c r="L14" s="23">
        <v>-43</v>
      </c>
      <c r="M14" s="23">
        <v>-4</v>
      </c>
      <c r="N14" s="14">
        <f t="shared" si="1"/>
        <v>16</v>
      </c>
    </row>
    <row r="15" spans="1:16" s="3" customFormat="1" ht="24.95" customHeight="1">
      <c r="A15" s="10" t="s">
        <v>25</v>
      </c>
      <c r="B15" s="11">
        <f t="shared" si="2"/>
        <v>22616</v>
      </c>
      <c r="C15" s="21">
        <v>11462</v>
      </c>
      <c r="D15" s="21">
        <v>11154</v>
      </c>
      <c r="E15" s="21">
        <v>9696</v>
      </c>
      <c r="F15" s="20">
        <v>2.33</v>
      </c>
      <c r="G15" s="12">
        <f t="shared" si="3"/>
        <v>18589</v>
      </c>
      <c r="H15" s="13">
        <v>9387</v>
      </c>
      <c r="I15" s="13">
        <v>9202</v>
      </c>
      <c r="J15" s="22">
        <v>218</v>
      </c>
      <c r="K15" s="22">
        <v>175</v>
      </c>
      <c r="L15" s="23">
        <v>59</v>
      </c>
      <c r="M15" s="23">
        <v>18</v>
      </c>
      <c r="N15" s="14">
        <f t="shared" si="1"/>
        <v>10</v>
      </c>
    </row>
    <row r="16" spans="1:16" s="3" customFormat="1" ht="24.95" customHeight="1">
      <c r="A16" s="10" t="s">
        <v>26</v>
      </c>
      <c r="B16" s="11">
        <f t="shared" si="2"/>
        <v>32784</v>
      </c>
      <c r="C16" s="21">
        <v>16350</v>
      </c>
      <c r="D16" s="21">
        <v>16434</v>
      </c>
      <c r="E16" s="21">
        <v>14428</v>
      </c>
      <c r="F16" s="20">
        <v>2.27</v>
      </c>
      <c r="G16" s="12">
        <f t="shared" si="3"/>
        <v>28483</v>
      </c>
      <c r="H16" s="13">
        <v>14074</v>
      </c>
      <c r="I16" s="13">
        <v>14409</v>
      </c>
      <c r="J16" s="22">
        <v>277</v>
      </c>
      <c r="K16" s="22">
        <v>357</v>
      </c>
      <c r="L16" s="23">
        <v>-84</v>
      </c>
      <c r="M16" s="23">
        <v>-13</v>
      </c>
      <c r="N16" s="14">
        <f t="shared" si="1"/>
        <v>4</v>
      </c>
    </row>
    <row r="17" spans="1:14" s="3" customFormat="1" ht="24.95" customHeight="1">
      <c r="A17" s="10" t="s">
        <v>27</v>
      </c>
      <c r="B17" s="11">
        <f t="shared" si="2"/>
        <v>14267</v>
      </c>
      <c r="C17" s="21">
        <v>7249</v>
      </c>
      <c r="D17" s="21">
        <v>7018</v>
      </c>
      <c r="E17" s="21">
        <v>6682</v>
      </c>
      <c r="F17" s="20">
        <v>2.14</v>
      </c>
      <c r="G17" s="12">
        <f t="shared" si="3"/>
        <v>12932</v>
      </c>
      <c r="H17" s="13">
        <v>6562</v>
      </c>
      <c r="I17" s="13">
        <v>6370</v>
      </c>
      <c r="J17" s="22">
        <v>134</v>
      </c>
      <c r="K17" s="22">
        <v>157</v>
      </c>
      <c r="L17" s="23">
        <v>-32</v>
      </c>
      <c r="M17" s="23">
        <v>13</v>
      </c>
      <c r="N17" s="14">
        <f t="shared" si="1"/>
        <v>21</v>
      </c>
    </row>
    <row r="18" spans="1:14" s="3" customFormat="1" ht="24.95" customHeight="1">
      <c r="A18" s="10" t="s">
        <v>28</v>
      </c>
      <c r="B18" s="11">
        <f t="shared" si="2"/>
        <v>17292</v>
      </c>
      <c r="C18" s="21">
        <v>8330</v>
      </c>
      <c r="D18" s="21">
        <v>8962</v>
      </c>
      <c r="E18" s="21">
        <v>8060</v>
      </c>
      <c r="F18" s="20">
        <v>2.15</v>
      </c>
      <c r="G18" s="12">
        <f t="shared" si="3"/>
        <v>15528</v>
      </c>
      <c r="H18" s="13">
        <v>7411</v>
      </c>
      <c r="I18" s="13">
        <v>8117</v>
      </c>
      <c r="J18" s="22">
        <v>138</v>
      </c>
      <c r="K18" s="22">
        <v>160</v>
      </c>
      <c r="L18" s="23">
        <v>-28</v>
      </c>
      <c r="M18" s="23">
        <v>1</v>
      </c>
      <c r="N18" s="14">
        <f t="shared" si="1"/>
        <v>15</v>
      </c>
    </row>
    <row r="19" spans="1:14" s="3" customFormat="1" ht="24.95" customHeight="1">
      <c r="A19" s="10" t="s">
        <v>29</v>
      </c>
      <c r="B19" s="11">
        <f t="shared" si="2"/>
        <v>31890</v>
      </c>
      <c r="C19" s="21">
        <v>15591</v>
      </c>
      <c r="D19" s="21">
        <v>16299</v>
      </c>
      <c r="E19" s="21">
        <v>14129</v>
      </c>
      <c r="F19" s="20">
        <v>2.2599999999999998</v>
      </c>
      <c r="G19" s="12">
        <f t="shared" si="3"/>
        <v>27605</v>
      </c>
      <c r="H19" s="13">
        <v>13342</v>
      </c>
      <c r="I19" s="13">
        <v>14263</v>
      </c>
      <c r="J19" s="22">
        <v>204</v>
      </c>
      <c r="K19" s="22">
        <v>288</v>
      </c>
      <c r="L19" s="23">
        <v>-89</v>
      </c>
      <c r="M19" s="23">
        <v>-15</v>
      </c>
      <c r="N19" s="14">
        <f t="shared" si="1"/>
        <v>5</v>
      </c>
    </row>
    <row r="20" spans="1:14" s="3" customFormat="1" ht="24.95" customHeight="1">
      <c r="A20" s="10" t="s">
        <v>30</v>
      </c>
      <c r="B20" s="11">
        <f t="shared" si="2"/>
        <v>27188</v>
      </c>
      <c r="C20" s="21">
        <v>13078</v>
      </c>
      <c r="D20" s="21">
        <v>14110</v>
      </c>
      <c r="E20" s="21">
        <v>10211</v>
      </c>
      <c r="F20" s="20">
        <v>2.66</v>
      </c>
      <c r="G20" s="12">
        <f t="shared" si="3"/>
        <v>22404</v>
      </c>
      <c r="H20" s="13">
        <v>10642</v>
      </c>
      <c r="I20" s="13">
        <v>11762</v>
      </c>
      <c r="J20" s="22">
        <v>215</v>
      </c>
      <c r="K20" s="22">
        <v>301</v>
      </c>
      <c r="L20" s="23">
        <v>-102</v>
      </c>
      <c r="M20" s="23">
        <v>-23</v>
      </c>
      <c r="N20" s="14">
        <f t="shared" si="1"/>
        <v>8</v>
      </c>
    </row>
    <row r="21" spans="1:14" s="3" customFormat="1" ht="24.95" customHeight="1">
      <c r="A21" s="10" t="s">
        <v>31</v>
      </c>
      <c r="B21" s="11">
        <f>C21+D21</f>
        <v>15080</v>
      </c>
      <c r="C21" s="21">
        <v>7525</v>
      </c>
      <c r="D21" s="21">
        <v>7555</v>
      </c>
      <c r="E21" s="21">
        <v>7642</v>
      </c>
      <c r="F21" s="20">
        <v>1.97</v>
      </c>
      <c r="G21" s="12">
        <f t="shared" si="3"/>
        <v>13748</v>
      </c>
      <c r="H21" s="13">
        <v>6854</v>
      </c>
      <c r="I21" s="13">
        <v>6894</v>
      </c>
      <c r="J21" s="22">
        <v>102</v>
      </c>
      <c r="K21" s="22">
        <v>162</v>
      </c>
      <c r="L21" s="23">
        <v>-69</v>
      </c>
      <c r="M21" s="23">
        <v>-20</v>
      </c>
      <c r="N21" s="14">
        <f t="shared" si="1"/>
        <v>18</v>
      </c>
    </row>
    <row r="22" spans="1:14" s="3" customFormat="1" ht="24.95" customHeight="1">
      <c r="A22" s="10" t="s">
        <v>32</v>
      </c>
      <c r="B22" s="11">
        <f t="shared" si="2"/>
        <v>18841</v>
      </c>
      <c r="C22" s="21">
        <v>9142</v>
      </c>
      <c r="D22" s="21">
        <v>9699</v>
      </c>
      <c r="E22" s="21">
        <v>8263</v>
      </c>
      <c r="F22" s="20">
        <v>2.2799999999999998</v>
      </c>
      <c r="G22" s="12">
        <f t="shared" si="3"/>
        <v>16343</v>
      </c>
      <c r="H22" s="13">
        <v>7887</v>
      </c>
      <c r="I22" s="13">
        <v>8456</v>
      </c>
      <c r="J22" s="22">
        <v>182</v>
      </c>
      <c r="K22" s="22">
        <v>197</v>
      </c>
      <c r="L22" s="23">
        <v>-23</v>
      </c>
      <c r="M22" s="23">
        <v>-3</v>
      </c>
      <c r="N22" s="14">
        <f t="shared" si="1"/>
        <v>13</v>
      </c>
    </row>
    <row r="23" spans="1:14" s="3" customFormat="1" ht="24.95" customHeight="1">
      <c r="A23" s="10" t="s">
        <v>33</v>
      </c>
      <c r="B23" s="11">
        <f t="shared" si="2"/>
        <v>27861</v>
      </c>
      <c r="C23" s="21">
        <v>13282</v>
      </c>
      <c r="D23" s="21">
        <v>14579</v>
      </c>
      <c r="E23" s="21">
        <v>12056</v>
      </c>
      <c r="F23" s="20">
        <v>2.31</v>
      </c>
      <c r="G23" s="12">
        <f t="shared" si="3"/>
        <v>24617</v>
      </c>
      <c r="H23" s="13">
        <v>11663</v>
      </c>
      <c r="I23" s="13">
        <v>12954</v>
      </c>
      <c r="J23" s="22">
        <v>225</v>
      </c>
      <c r="K23" s="22">
        <v>296</v>
      </c>
      <c r="L23" s="23">
        <v>-75</v>
      </c>
      <c r="M23" s="23">
        <v>1</v>
      </c>
      <c r="N23" s="14">
        <f t="shared" si="1"/>
        <v>7</v>
      </c>
    </row>
    <row r="24" spans="1:14" s="3" customFormat="1" ht="24.95" customHeight="1">
      <c r="A24" s="10" t="s">
        <v>34</v>
      </c>
      <c r="B24" s="11">
        <f t="shared" si="2"/>
        <v>11484</v>
      </c>
      <c r="C24" s="21">
        <v>5776</v>
      </c>
      <c r="D24" s="21">
        <v>5708</v>
      </c>
      <c r="E24" s="21">
        <v>5027</v>
      </c>
      <c r="F24" s="20">
        <v>2.2799999999999998</v>
      </c>
      <c r="G24" s="12">
        <f t="shared" si="3"/>
        <v>10030</v>
      </c>
      <c r="H24" s="13">
        <v>5019</v>
      </c>
      <c r="I24" s="13">
        <v>5011</v>
      </c>
      <c r="J24" s="22">
        <v>117</v>
      </c>
      <c r="K24" s="22">
        <v>113</v>
      </c>
      <c r="L24" s="23">
        <v>-2</v>
      </c>
      <c r="M24" s="23">
        <v>9</v>
      </c>
      <c r="N24" s="14">
        <f t="shared" si="1"/>
        <v>22</v>
      </c>
    </row>
    <row r="25" spans="1:14" s="3" customFormat="1" ht="24.95" customHeight="1">
      <c r="A25" s="10" t="s">
        <v>35</v>
      </c>
      <c r="B25" s="11">
        <f t="shared" si="2"/>
        <v>23908</v>
      </c>
      <c r="C25" s="21">
        <v>11905</v>
      </c>
      <c r="D25" s="21">
        <v>12003</v>
      </c>
      <c r="E25" s="21">
        <v>10952</v>
      </c>
      <c r="F25" s="20">
        <v>2.1800000000000002</v>
      </c>
      <c r="G25" s="12">
        <f t="shared" si="3"/>
        <v>20764</v>
      </c>
      <c r="H25" s="13">
        <v>10261</v>
      </c>
      <c r="I25" s="13">
        <v>10503</v>
      </c>
      <c r="J25" s="22">
        <v>202</v>
      </c>
      <c r="K25" s="22">
        <v>419</v>
      </c>
      <c r="L25" s="23">
        <v>-192</v>
      </c>
      <c r="M25" s="23">
        <v>-95</v>
      </c>
      <c r="N25" s="14">
        <f t="shared" si="1"/>
        <v>9</v>
      </c>
    </row>
    <row r="26" spans="1:14" s="3" customFormat="1" ht="24.95" customHeight="1" thickBot="1">
      <c r="A26" s="15" t="s">
        <v>36</v>
      </c>
      <c r="B26" s="16">
        <f t="shared" si="2"/>
        <v>20679</v>
      </c>
      <c r="C26" s="29">
        <v>10720</v>
      </c>
      <c r="D26" s="29">
        <v>9959</v>
      </c>
      <c r="E26" s="29">
        <v>11118</v>
      </c>
      <c r="F26" s="30">
        <v>1.86</v>
      </c>
      <c r="G26" s="17">
        <f t="shared" si="3"/>
        <v>18866</v>
      </c>
      <c r="H26" s="18">
        <v>9767</v>
      </c>
      <c r="I26" s="18">
        <v>9099</v>
      </c>
      <c r="J26" s="31">
        <v>200</v>
      </c>
      <c r="K26" s="31">
        <v>213</v>
      </c>
      <c r="L26" s="32">
        <v>-18</v>
      </c>
      <c r="M26" s="32">
        <v>19</v>
      </c>
      <c r="N26" s="19">
        <f t="shared" si="1"/>
        <v>11</v>
      </c>
    </row>
  </sheetData>
  <mergeCells count="10">
    <mergeCell ref="A1:N1"/>
    <mergeCell ref="A2:A3"/>
    <mergeCell ref="B2:D2"/>
    <mergeCell ref="E2:E3"/>
    <mergeCell ref="F2:F3"/>
    <mergeCell ref="G2:I2"/>
    <mergeCell ref="J2:J3"/>
    <mergeCell ref="K2:K3"/>
    <mergeCell ref="L2:M2"/>
    <mergeCell ref="N2:N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4" orientation="portrait" copies="5" r:id="rId1"/>
  <headerFooter alignWithMargins="0"/>
  <colBreaks count="1" manualBreakCount="1">
    <brk id="14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zoomScaleNormal="100" workbookViewId="0">
      <selection sqref="A1:N1"/>
    </sheetView>
  </sheetViews>
  <sheetFormatPr defaultRowHeight="13.5"/>
  <cols>
    <col min="1" max="1" width="7.75" style="1" customWidth="1"/>
    <col min="2" max="2" width="7.625" style="4" customWidth="1"/>
    <col min="3" max="5" width="7.625" style="5" customWidth="1"/>
    <col min="6" max="6" width="6.5" style="5" customWidth="1"/>
    <col min="7" max="9" width="7.625" style="5" customWidth="1"/>
    <col min="10" max="11" width="6" style="3" customWidth="1"/>
    <col min="12" max="13" width="6" style="5" customWidth="1"/>
    <col min="14" max="14" width="5.5" style="5" customWidth="1"/>
    <col min="15" max="256" width="9" style="1"/>
    <col min="257" max="257" width="7.75" style="1" customWidth="1"/>
    <col min="258" max="261" width="7.625" style="1" customWidth="1"/>
    <col min="262" max="262" width="6.5" style="1" customWidth="1"/>
    <col min="263" max="265" width="7.625" style="1" customWidth="1"/>
    <col min="266" max="269" width="6" style="1" customWidth="1"/>
    <col min="270" max="270" width="5.5" style="1" customWidth="1"/>
    <col min="271" max="512" width="9" style="1"/>
    <col min="513" max="513" width="7.75" style="1" customWidth="1"/>
    <col min="514" max="517" width="7.625" style="1" customWidth="1"/>
    <col min="518" max="518" width="6.5" style="1" customWidth="1"/>
    <col min="519" max="521" width="7.625" style="1" customWidth="1"/>
    <col min="522" max="525" width="6" style="1" customWidth="1"/>
    <col min="526" max="526" width="5.5" style="1" customWidth="1"/>
    <col min="527" max="768" width="9" style="1"/>
    <col min="769" max="769" width="7.75" style="1" customWidth="1"/>
    <col min="770" max="773" width="7.625" style="1" customWidth="1"/>
    <col min="774" max="774" width="6.5" style="1" customWidth="1"/>
    <col min="775" max="777" width="7.625" style="1" customWidth="1"/>
    <col min="778" max="781" width="6" style="1" customWidth="1"/>
    <col min="782" max="782" width="5.5" style="1" customWidth="1"/>
    <col min="783" max="1024" width="9" style="1"/>
    <col min="1025" max="1025" width="7.75" style="1" customWidth="1"/>
    <col min="1026" max="1029" width="7.625" style="1" customWidth="1"/>
    <col min="1030" max="1030" width="6.5" style="1" customWidth="1"/>
    <col min="1031" max="1033" width="7.625" style="1" customWidth="1"/>
    <col min="1034" max="1037" width="6" style="1" customWidth="1"/>
    <col min="1038" max="1038" width="5.5" style="1" customWidth="1"/>
    <col min="1039" max="1280" width="9" style="1"/>
    <col min="1281" max="1281" width="7.75" style="1" customWidth="1"/>
    <col min="1282" max="1285" width="7.625" style="1" customWidth="1"/>
    <col min="1286" max="1286" width="6.5" style="1" customWidth="1"/>
    <col min="1287" max="1289" width="7.625" style="1" customWidth="1"/>
    <col min="1290" max="1293" width="6" style="1" customWidth="1"/>
    <col min="1294" max="1294" width="5.5" style="1" customWidth="1"/>
    <col min="1295" max="1536" width="9" style="1"/>
    <col min="1537" max="1537" width="7.75" style="1" customWidth="1"/>
    <col min="1538" max="1541" width="7.625" style="1" customWidth="1"/>
    <col min="1542" max="1542" width="6.5" style="1" customWidth="1"/>
    <col min="1543" max="1545" width="7.625" style="1" customWidth="1"/>
    <col min="1546" max="1549" width="6" style="1" customWidth="1"/>
    <col min="1550" max="1550" width="5.5" style="1" customWidth="1"/>
    <col min="1551" max="1792" width="9" style="1"/>
    <col min="1793" max="1793" width="7.75" style="1" customWidth="1"/>
    <col min="1794" max="1797" width="7.625" style="1" customWidth="1"/>
    <col min="1798" max="1798" width="6.5" style="1" customWidth="1"/>
    <col min="1799" max="1801" width="7.625" style="1" customWidth="1"/>
    <col min="1802" max="1805" width="6" style="1" customWidth="1"/>
    <col min="1806" max="1806" width="5.5" style="1" customWidth="1"/>
    <col min="1807" max="2048" width="9" style="1"/>
    <col min="2049" max="2049" width="7.75" style="1" customWidth="1"/>
    <col min="2050" max="2053" width="7.625" style="1" customWidth="1"/>
    <col min="2054" max="2054" width="6.5" style="1" customWidth="1"/>
    <col min="2055" max="2057" width="7.625" style="1" customWidth="1"/>
    <col min="2058" max="2061" width="6" style="1" customWidth="1"/>
    <col min="2062" max="2062" width="5.5" style="1" customWidth="1"/>
    <col min="2063" max="2304" width="9" style="1"/>
    <col min="2305" max="2305" width="7.75" style="1" customWidth="1"/>
    <col min="2306" max="2309" width="7.625" style="1" customWidth="1"/>
    <col min="2310" max="2310" width="6.5" style="1" customWidth="1"/>
    <col min="2311" max="2313" width="7.625" style="1" customWidth="1"/>
    <col min="2314" max="2317" width="6" style="1" customWidth="1"/>
    <col min="2318" max="2318" width="5.5" style="1" customWidth="1"/>
    <col min="2319" max="2560" width="9" style="1"/>
    <col min="2561" max="2561" width="7.75" style="1" customWidth="1"/>
    <col min="2562" max="2565" width="7.625" style="1" customWidth="1"/>
    <col min="2566" max="2566" width="6.5" style="1" customWidth="1"/>
    <col min="2567" max="2569" width="7.625" style="1" customWidth="1"/>
    <col min="2570" max="2573" width="6" style="1" customWidth="1"/>
    <col min="2574" max="2574" width="5.5" style="1" customWidth="1"/>
    <col min="2575" max="2816" width="9" style="1"/>
    <col min="2817" max="2817" width="7.75" style="1" customWidth="1"/>
    <col min="2818" max="2821" width="7.625" style="1" customWidth="1"/>
    <col min="2822" max="2822" width="6.5" style="1" customWidth="1"/>
    <col min="2823" max="2825" width="7.625" style="1" customWidth="1"/>
    <col min="2826" max="2829" width="6" style="1" customWidth="1"/>
    <col min="2830" max="2830" width="5.5" style="1" customWidth="1"/>
    <col min="2831" max="3072" width="9" style="1"/>
    <col min="3073" max="3073" width="7.75" style="1" customWidth="1"/>
    <col min="3074" max="3077" width="7.625" style="1" customWidth="1"/>
    <col min="3078" max="3078" width="6.5" style="1" customWidth="1"/>
    <col min="3079" max="3081" width="7.625" style="1" customWidth="1"/>
    <col min="3082" max="3085" width="6" style="1" customWidth="1"/>
    <col min="3086" max="3086" width="5.5" style="1" customWidth="1"/>
    <col min="3087" max="3328" width="9" style="1"/>
    <col min="3329" max="3329" width="7.75" style="1" customWidth="1"/>
    <col min="3330" max="3333" width="7.625" style="1" customWidth="1"/>
    <col min="3334" max="3334" width="6.5" style="1" customWidth="1"/>
    <col min="3335" max="3337" width="7.625" style="1" customWidth="1"/>
    <col min="3338" max="3341" width="6" style="1" customWidth="1"/>
    <col min="3342" max="3342" width="5.5" style="1" customWidth="1"/>
    <col min="3343" max="3584" width="9" style="1"/>
    <col min="3585" max="3585" width="7.75" style="1" customWidth="1"/>
    <col min="3586" max="3589" width="7.625" style="1" customWidth="1"/>
    <col min="3590" max="3590" width="6.5" style="1" customWidth="1"/>
    <col min="3591" max="3593" width="7.625" style="1" customWidth="1"/>
    <col min="3594" max="3597" width="6" style="1" customWidth="1"/>
    <col min="3598" max="3598" width="5.5" style="1" customWidth="1"/>
    <col min="3599" max="3840" width="9" style="1"/>
    <col min="3841" max="3841" width="7.75" style="1" customWidth="1"/>
    <col min="3842" max="3845" width="7.625" style="1" customWidth="1"/>
    <col min="3846" max="3846" width="6.5" style="1" customWidth="1"/>
    <col min="3847" max="3849" width="7.625" style="1" customWidth="1"/>
    <col min="3850" max="3853" width="6" style="1" customWidth="1"/>
    <col min="3854" max="3854" width="5.5" style="1" customWidth="1"/>
    <col min="3855" max="4096" width="9" style="1"/>
    <col min="4097" max="4097" width="7.75" style="1" customWidth="1"/>
    <col min="4098" max="4101" width="7.625" style="1" customWidth="1"/>
    <col min="4102" max="4102" width="6.5" style="1" customWidth="1"/>
    <col min="4103" max="4105" width="7.625" style="1" customWidth="1"/>
    <col min="4106" max="4109" width="6" style="1" customWidth="1"/>
    <col min="4110" max="4110" width="5.5" style="1" customWidth="1"/>
    <col min="4111" max="4352" width="9" style="1"/>
    <col min="4353" max="4353" width="7.75" style="1" customWidth="1"/>
    <col min="4354" max="4357" width="7.625" style="1" customWidth="1"/>
    <col min="4358" max="4358" width="6.5" style="1" customWidth="1"/>
    <col min="4359" max="4361" width="7.625" style="1" customWidth="1"/>
    <col min="4362" max="4365" width="6" style="1" customWidth="1"/>
    <col min="4366" max="4366" width="5.5" style="1" customWidth="1"/>
    <col min="4367" max="4608" width="9" style="1"/>
    <col min="4609" max="4609" width="7.75" style="1" customWidth="1"/>
    <col min="4610" max="4613" width="7.625" style="1" customWidth="1"/>
    <col min="4614" max="4614" width="6.5" style="1" customWidth="1"/>
    <col min="4615" max="4617" width="7.625" style="1" customWidth="1"/>
    <col min="4618" max="4621" width="6" style="1" customWidth="1"/>
    <col min="4622" max="4622" width="5.5" style="1" customWidth="1"/>
    <col min="4623" max="4864" width="9" style="1"/>
    <col min="4865" max="4865" width="7.75" style="1" customWidth="1"/>
    <col min="4866" max="4869" width="7.625" style="1" customWidth="1"/>
    <col min="4870" max="4870" width="6.5" style="1" customWidth="1"/>
    <col min="4871" max="4873" width="7.625" style="1" customWidth="1"/>
    <col min="4874" max="4877" width="6" style="1" customWidth="1"/>
    <col min="4878" max="4878" width="5.5" style="1" customWidth="1"/>
    <col min="4879" max="5120" width="9" style="1"/>
    <col min="5121" max="5121" width="7.75" style="1" customWidth="1"/>
    <col min="5122" max="5125" width="7.625" style="1" customWidth="1"/>
    <col min="5126" max="5126" width="6.5" style="1" customWidth="1"/>
    <col min="5127" max="5129" width="7.625" style="1" customWidth="1"/>
    <col min="5130" max="5133" width="6" style="1" customWidth="1"/>
    <col min="5134" max="5134" width="5.5" style="1" customWidth="1"/>
    <col min="5135" max="5376" width="9" style="1"/>
    <col min="5377" max="5377" width="7.75" style="1" customWidth="1"/>
    <col min="5378" max="5381" width="7.625" style="1" customWidth="1"/>
    <col min="5382" max="5382" width="6.5" style="1" customWidth="1"/>
    <col min="5383" max="5385" width="7.625" style="1" customWidth="1"/>
    <col min="5386" max="5389" width="6" style="1" customWidth="1"/>
    <col min="5390" max="5390" width="5.5" style="1" customWidth="1"/>
    <col min="5391" max="5632" width="9" style="1"/>
    <col min="5633" max="5633" width="7.75" style="1" customWidth="1"/>
    <col min="5634" max="5637" width="7.625" style="1" customWidth="1"/>
    <col min="5638" max="5638" width="6.5" style="1" customWidth="1"/>
    <col min="5639" max="5641" width="7.625" style="1" customWidth="1"/>
    <col min="5642" max="5645" width="6" style="1" customWidth="1"/>
    <col min="5646" max="5646" width="5.5" style="1" customWidth="1"/>
    <col min="5647" max="5888" width="9" style="1"/>
    <col min="5889" max="5889" width="7.75" style="1" customWidth="1"/>
    <col min="5890" max="5893" width="7.625" style="1" customWidth="1"/>
    <col min="5894" max="5894" width="6.5" style="1" customWidth="1"/>
    <col min="5895" max="5897" width="7.625" style="1" customWidth="1"/>
    <col min="5898" max="5901" width="6" style="1" customWidth="1"/>
    <col min="5902" max="5902" width="5.5" style="1" customWidth="1"/>
    <col min="5903" max="6144" width="9" style="1"/>
    <col min="6145" max="6145" width="7.75" style="1" customWidth="1"/>
    <col min="6146" max="6149" width="7.625" style="1" customWidth="1"/>
    <col min="6150" max="6150" width="6.5" style="1" customWidth="1"/>
    <col min="6151" max="6153" width="7.625" style="1" customWidth="1"/>
    <col min="6154" max="6157" width="6" style="1" customWidth="1"/>
    <col min="6158" max="6158" width="5.5" style="1" customWidth="1"/>
    <col min="6159" max="6400" width="9" style="1"/>
    <col min="6401" max="6401" width="7.75" style="1" customWidth="1"/>
    <col min="6402" max="6405" width="7.625" style="1" customWidth="1"/>
    <col min="6406" max="6406" width="6.5" style="1" customWidth="1"/>
    <col min="6407" max="6409" width="7.625" style="1" customWidth="1"/>
    <col min="6410" max="6413" width="6" style="1" customWidth="1"/>
    <col min="6414" max="6414" width="5.5" style="1" customWidth="1"/>
    <col min="6415" max="6656" width="9" style="1"/>
    <col min="6657" max="6657" width="7.75" style="1" customWidth="1"/>
    <col min="6658" max="6661" width="7.625" style="1" customWidth="1"/>
    <col min="6662" max="6662" width="6.5" style="1" customWidth="1"/>
    <col min="6663" max="6665" width="7.625" style="1" customWidth="1"/>
    <col min="6666" max="6669" width="6" style="1" customWidth="1"/>
    <col min="6670" max="6670" width="5.5" style="1" customWidth="1"/>
    <col min="6671" max="6912" width="9" style="1"/>
    <col min="6913" max="6913" width="7.75" style="1" customWidth="1"/>
    <col min="6914" max="6917" width="7.625" style="1" customWidth="1"/>
    <col min="6918" max="6918" width="6.5" style="1" customWidth="1"/>
    <col min="6919" max="6921" width="7.625" style="1" customWidth="1"/>
    <col min="6922" max="6925" width="6" style="1" customWidth="1"/>
    <col min="6926" max="6926" width="5.5" style="1" customWidth="1"/>
    <col min="6927" max="7168" width="9" style="1"/>
    <col min="7169" max="7169" width="7.75" style="1" customWidth="1"/>
    <col min="7170" max="7173" width="7.625" style="1" customWidth="1"/>
    <col min="7174" max="7174" width="6.5" style="1" customWidth="1"/>
    <col min="7175" max="7177" width="7.625" style="1" customWidth="1"/>
    <col min="7178" max="7181" width="6" style="1" customWidth="1"/>
    <col min="7182" max="7182" width="5.5" style="1" customWidth="1"/>
    <col min="7183" max="7424" width="9" style="1"/>
    <col min="7425" max="7425" width="7.75" style="1" customWidth="1"/>
    <col min="7426" max="7429" width="7.625" style="1" customWidth="1"/>
    <col min="7430" max="7430" width="6.5" style="1" customWidth="1"/>
    <col min="7431" max="7433" width="7.625" style="1" customWidth="1"/>
    <col min="7434" max="7437" width="6" style="1" customWidth="1"/>
    <col min="7438" max="7438" width="5.5" style="1" customWidth="1"/>
    <col min="7439" max="7680" width="9" style="1"/>
    <col min="7681" max="7681" width="7.75" style="1" customWidth="1"/>
    <col min="7682" max="7685" width="7.625" style="1" customWidth="1"/>
    <col min="7686" max="7686" width="6.5" style="1" customWidth="1"/>
    <col min="7687" max="7689" width="7.625" style="1" customWidth="1"/>
    <col min="7690" max="7693" width="6" style="1" customWidth="1"/>
    <col min="7694" max="7694" width="5.5" style="1" customWidth="1"/>
    <col min="7695" max="7936" width="9" style="1"/>
    <col min="7937" max="7937" width="7.75" style="1" customWidth="1"/>
    <col min="7938" max="7941" width="7.625" style="1" customWidth="1"/>
    <col min="7942" max="7942" width="6.5" style="1" customWidth="1"/>
    <col min="7943" max="7945" width="7.625" style="1" customWidth="1"/>
    <col min="7946" max="7949" width="6" style="1" customWidth="1"/>
    <col min="7950" max="7950" width="5.5" style="1" customWidth="1"/>
    <col min="7951" max="8192" width="9" style="1"/>
    <col min="8193" max="8193" width="7.75" style="1" customWidth="1"/>
    <col min="8194" max="8197" width="7.625" style="1" customWidth="1"/>
    <col min="8198" max="8198" width="6.5" style="1" customWidth="1"/>
    <col min="8199" max="8201" width="7.625" style="1" customWidth="1"/>
    <col min="8202" max="8205" width="6" style="1" customWidth="1"/>
    <col min="8206" max="8206" width="5.5" style="1" customWidth="1"/>
    <col min="8207" max="8448" width="9" style="1"/>
    <col min="8449" max="8449" width="7.75" style="1" customWidth="1"/>
    <col min="8450" max="8453" width="7.625" style="1" customWidth="1"/>
    <col min="8454" max="8454" width="6.5" style="1" customWidth="1"/>
    <col min="8455" max="8457" width="7.625" style="1" customWidth="1"/>
    <col min="8458" max="8461" width="6" style="1" customWidth="1"/>
    <col min="8462" max="8462" width="5.5" style="1" customWidth="1"/>
    <col min="8463" max="8704" width="9" style="1"/>
    <col min="8705" max="8705" width="7.75" style="1" customWidth="1"/>
    <col min="8706" max="8709" width="7.625" style="1" customWidth="1"/>
    <col min="8710" max="8710" width="6.5" style="1" customWidth="1"/>
    <col min="8711" max="8713" width="7.625" style="1" customWidth="1"/>
    <col min="8714" max="8717" width="6" style="1" customWidth="1"/>
    <col min="8718" max="8718" width="5.5" style="1" customWidth="1"/>
    <col min="8719" max="8960" width="9" style="1"/>
    <col min="8961" max="8961" width="7.75" style="1" customWidth="1"/>
    <col min="8962" max="8965" width="7.625" style="1" customWidth="1"/>
    <col min="8966" max="8966" width="6.5" style="1" customWidth="1"/>
    <col min="8967" max="8969" width="7.625" style="1" customWidth="1"/>
    <col min="8970" max="8973" width="6" style="1" customWidth="1"/>
    <col min="8974" max="8974" width="5.5" style="1" customWidth="1"/>
    <col min="8975" max="9216" width="9" style="1"/>
    <col min="9217" max="9217" width="7.75" style="1" customWidth="1"/>
    <col min="9218" max="9221" width="7.625" style="1" customWidth="1"/>
    <col min="9222" max="9222" width="6.5" style="1" customWidth="1"/>
    <col min="9223" max="9225" width="7.625" style="1" customWidth="1"/>
    <col min="9226" max="9229" width="6" style="1" customWidth="1"/>
    <col min="9230" max="9230" width="5.5" style="1" customWidth="1"/>
    <col min="9231" max="9472" width="9" style="1"/>
    <col min="9473" max="9473" width="7.75" style="1" customWidth="1"/>
    <col min="9474" max="9477" width="7.625" style="1" customWidth="1"/>
    <col min="9478" max="9478" width="6.5" style="1" customWidth="1"/>
    <col min="9479" max="9481" width="7.625" style="1" customWidth="1"/>
    <col min="9482" max="9485" width="6" style="1" customWidth="1"/>
    <col min="9486" max="9486" width="5.5" style="1" customWidth="1"/>
    <col min="9487" max="9728" width="9" style="1"/>
    <col min="9729" max="9729" width="7.75" style="1" customWidth="1"/>
    <col min="9730" max="9733" width="7.625" style="1" customWidth="1"/>
    <col min="9734" max="9734" width="6.5" style="1" customWidth="1"/>
    <col min="9735" max="9737" width="7.625" style="1" customWidth="1"/>
    <col min="9738" max="9741" width="6" style="1" customWidth="1"/>
    <col min="9742" max="9742" width="5.5" style="1" customWidth="1"/>
    <col min="9743" max="9984" width="9" style="1"/>
    <col min="9985" max="9985" width="7.75" style="1" customWidth="1"/>
    <col min="9986" max="9989" width="7.625" style="1" customWidth="1"/>
    <col min="9990" max="9990" width="6.5" style="1" customWidth="1"/>
    <col min="9991" max="9993" width="7.625" style="1" customWidth="1"/>
    <col min="9994" max="9997" width="6" style="1" customWidth="1"/>
    <col min="9998" max="9998" width="5.5" style="1" customWidth="1"/>
    <col min="9999" max="10240" width="9" style="1"/>
    <col min="10241" max="10241" width="7.75" style="1" customWidth="1"/>
    <col min="10242" max="10245" width="7.625" style="1" customWidth="1"/>
    <col min="10246" max="10246" width="6.5" style="1" customWidth="1"/>
    <col min="10247" max="10249" width="7.625" style="1" customWidth="1"/>
    <col min="10250" max="10253" width="6" style="1" customWidth="1"/>
    <col min="10254" max="10254" width="5.5" style="1" customWidth="1"/>
    <col min="10255" max="10496" width="9" style="1"/>
    <col min="10497" max="10497" width="7.75" style="1" customWidth="1"/>
    <col min="10498" max="10501" width="7.625" style="1" customWidth="1"/>
    <col min="10502" max="10502" width="6.5" style="1" customWidth="1"/>
    <col min="10503" max="10505" width="7.625" style="1" customWidth="1"/>
    <col min="10506" max="10509" width="6" style="1" customWidth="1"/>
    <col min="10510" max="10510" width="5.5" style="1" customWidth="1"/>
    <col min="10511" max="10752" width="9" style="1"/>
    <col min="10753" max="10753" width="7.75" style="1" customWidth="1"/>
    <col min="10754" max="10757" width="7.625" style="1" customWidth="1"/>
    <col min="10758" max="10758" width="6.5" style="1" customWidth="1"/>
    <col min="10759" max="10761" width="7.625" style="1" customWidth="1"/>
    <col min="10762" max="10765" width="6" style="1" customWidth="1"/>
    <col min="10766" max="10766" width="5.5" style="1" customWidth="1"/>
    <col min="10767" max="11008" width="9" style="1"/>
    <col min="11009" max="11009" width="7.75" style="1" customWidth="1"/>
    <col min="11010" max="11013" width="7.625" style="1" customWidth="1"/>
    <col min="11014" max="11014" width="6.5" style="1" customWidth="1"/>
    <col min="11015" max="11017" width="7.625" style="1" customWidth="1"/>
    <col min="11018" max="11021" width="6" style="1" customWidth="1"/>
    <col min="11022" max="11022" width="5.5" style="1" customWidth="1"/>
    <col min="11023" max="11264" width="9" style="1"/>
    <col min="11265" max="11265" width="7.75" style="1" customWidth="1"/>
    <col min="11266" max="11269" width="7.625" style="1" customWidth="1"/>
    <col min="11270" max="11270" width="6.5" style="1" customWidth="1"/>
    <col min="11271" max="11273" width="7.625" style="1" customWidth="1"/>
    <col min="11274" max="11277" width="6" style="1" customWidth="1"/>
    <col min="11278" max="11278" width="5.5" style="1" customWidth="1"/>
    <col min="11279" max="11520" width="9" style="1"/>
    <col min="11521" max="11521" width="7.75" style="1" customWidth="1"/>
    <col min="11522" max="11525" width="7.625" style="1" customWidth="1"/>
    <col min="11526" max="11526" width="6.5" style="1" customWidth="1"/>
    <col min="11527" max="11529" width="7.625" style="1" customWidth="1"/>
    <col min="11530" max="11533" width="6" style="1" customWidth="1"/>
    <col min="11534" max="11534" width="5.5" style="1" customWidth="1"/>
    <col min="11535" max="11776" width="9" style="1"/>
    <col min="11777" max="11777" width="7.75" style="1" customWidth="1"/>
    <col min="11778" max="11781" width="7.625" style="1" customWidth="1"/>
    <col min="11782" max="11782" width="6.5" style="1" customWidth="1"/>
    <col min="11783" max="11785" width="7.625" style="1" customWidth="1"/>
    <col min="11786" max="11789" width="6" style="1" customWidth="1"/>
    <col min="11790" max="11790" width="5.5" style="1" customWidth="1"/>
    <col min="11791" max="12032" width="9" style="1"/>
    <col min="12033" max="12033" width="7.75" style="1" customWidth="1"/>
    <col min="12034" max="12037" width="7.625" style="1" customWidth="1"/>
    <col min="12038" max="12038" width="6.5" style="1" customWidth="1"/>
    <col min="12039" max="12041" width="7.625" style="1" customWidth="1"/>
    <col min="12042" max="12045" width="6" style="1" customWidth="1"/>
    <col min="12046" max="12046" width="5.5" style="1" customWidth="1"/>
    <col min="12047" max="12288" width="9" style="1"/>
    <col min="12289" max="12289" width="7.75" style="1" customWidth="1"/>
    <col min="12290" max="12293" width="7.625" style="1" customWidth="1"/>
    <col min="12294" max="12294" width="6.5" style="1" customWidth="1"/>
    <col min="12295" max="12297" width="7.625" style="1" customWidth="1"/>
    <col min="12298" max="12301" width="6" style="1" customWidth="1"/>
    <col min="12302" max="12302" width="5.5" style="1" customWidth="1"/>
    <col min="12303" max="12544" width="9" style="1"/>
    <col min="12545" max="12545" width="7.75" style="1" customWidth="1"/>
    <col min="12546" max="12549" width="7.625" style="1" customWidth="1"/>
    <col min="12550" max="12550" width="6.5" style="1" customWidth="1"/>
    <col min="12551" max="12553" width="7.625" style="1" customWidth="1"/>
    <col min="12554" max="12557" width="6" style="1" customWidth="1"/>
    <col min="12558" max="12558" width="5.5" style="1" customWidth="1"/>
    <col min="12559" max="12800" width="9" style="1"/>
    <col min="12801" max="12801" width="7.75" style="1" customWidth="1"/>
    <col min="12802" max="12805" width="7.625" style="1" customWidth="1"/>
    <col min="12806" max="12806" width="6.5" style="1" customWidth="1"/>
    <col min="12807" max="12809" width="7.625" style="1" customWidth="1"/>
    <col min="12810" max="12813" width="6" style="1" customWidth="1"/>
    <col min="12814" max="12814" width="5.5" style="1" customWidth="1"/>
    <col min="12815" max="13056" width="9" style="1"/>
    <col min="13057" max="13057" width="7.75" style="1" customWidth="1"/>
    <col min="13058" max="13061" width="7.625" style="1" customWidth="1"/>
    <col min="13062" max="13062" width="6.5" style="1" customWidth="1"/>
    <col min="13063" max="13065" width="7.625" style="1" customWidth="1"/>
    <col min="13066" max="13069" width="6" style="1" customWidth="1"/>
    <col min="13070" max="13070" width="5.5" style="1" customWidth="1"/>
    <col min="13071" max="13312" width="9" style="1"/>
    <col min="13313" max="13313" width="7.75" style="1" customWidth="1"/>
    <col min="13314" max="13317" width="7.625" style="1" customWidth="1"/>
    <col min="13318" max="13318" width="6.5" style="1" customWidth="1"/>
    <col min="13319" max="13321" width="7.625" style="1" customWidth="1"/>
    <col min="13322" max="13325" width="6" style="1" customWidth="1"/>
    <col min="13326" max="13326" width="5.5" style="1" customWidth="1"/>
    <col min="13327" max="13568" width="9" style="1"/>
    <col min="13569" max="13569" width="7.75" style="1" customWidth="1"/>
    <col min="13570" max="13573" width="7.625" style="1" customWidth="1"/>
    <col min="13574" max="13574" width="6.5" style="1" customWidth="1"/>
    <col min="13575" max="13577" width="7.625" style="1" customWidth="1"/>
    <col min="13578" max="13581" width="6" style="1" customWidth="1"/>
    <col min="13582" max="13582" width="5.5" style="1" customWidth="1"/>
    <col min="13583" max="13824" width="9" style="1"/>
    <col min="13825" max="13825" width="7.75" style="1" customWidth="1"/>
    <col min="13826" max="13829" width="7.625" style="1" customWidth="1"/>
    <col min="13830" max="13830" width="6.5" style="1" customWidth="1"/>
    <col min="13831" max="13833" width="7.625" style="1" customWidth="1"/>
    <col min="13834" max="13837" width="6" style="1" customWidth="1"/>
    <col min="13838" max="13838" width="5.5" style="1" customWidth="1"/>
    <col min="13839" max="14080" width="9" style="1"/>
    <col min="14081" max="14081" width="7.75" style="1" customWidth="1"/>
    <col min="14082" max="14085" width="7.625" style="1" customWidth="1"/>
    <col min="14086" max="14086" width="6.5" style="1" customWidth="1"/>
    <col min="14087" max="14089" width="7.625" style="1" customWidth="1"/>
    <col min="14090" max="14093" width="6" style="1" customWidth="1"/>
    <col min="14094" max="14094" width="5.5" style="1" customWidth="1"/>
    <col min="14095" max="14336" width="9" style="1"/>
    <col min="14337" max="14337" width="7.75" style="1" customWidth="1"/>
    <col min="14338" max="14341" width="7.625" style="1" customWidth="1"/>
    <col min="14342" max="14342" width="6.5" style="1" customWidth="1"/>
    <col min="14343" max="14345" width="7.625" style="1" customWidth="1"/>
    <col min="14346" max="14349" width="6" style="1" customWidth="1"/>
    <col min="14350" max="14350" width="5.5" style="1" customWidth="1"/>
    <col min="14351" max="14592" width="9" style="1"/>
    <col min="14593" max="14593" width="7.75" style="1" customWidth="1"/>
    <col min="14594" max="14597" width="7.625" style="1" customWidth="1"/>
    <col min="14598" max="14598" width="6.5" style="1" customWidth="1"/>
    <col min="14599" max="14601" width="7.625" style="1" customWidth="1"/>
    <col min="14602" max="14605" width="6" style="1" customWidth="1"/>
    <col min="14606" max="14606" width="5.5" style="1" customWidth="1"/>
    <col min="14607" max="14848" width="9" style="1"/>
    <col min="14849" max="14849" width="7.75" style="1" customWidth="1"/>
    <col min="14850" max="14853" width="7.625" style="1" customWidth="1"/>
    <col min="14854" max="14854" width="6.5" style="1" customWidth="1"/>
    <col min="14855" max="14857" width="7.625" style="1" customWidth="1"/>
    <col min="14858" max="14861" width="6" style="1" customWidth="1"/>
    <col min="14862" max="14862" width="5.5" style="1" customWidth="1"/>
    <col min="14863" max="15104" width="9" style="1"/>
    <col min="15105" max="15105" width="7.75" style="1" customWidth="1"/>
    <col min="15106" max="15109" width="7.625" style="1" customWidth="1"/>
    <col min="15110" max="15110" width="6.5" style="1" customWidth="1"/>
    <col min="15111" max="15113" width="7.625" style="1" customWidth="1"/>
    <col min="15114" max="15117" width="6" style="1" customWidth="1"/>
    <col min="15118" max="15118" width="5.5" style="1" customWidth="1"/>
    <col min="15119" max="15360" width="9" style="1"/>
    <col min="15361" max="15361" width="7.75" style="1" customWidth="1"/>
    <col min="15362" max="15365" width="7.625" style="1" customWidth="1"/>
    <col min="15366" max="15366" width="6.5" style="1" customWidth="1"/>
    <col min="15367" max="15369" width="7.625" style="1" customWidth="1"/>
    <col min="15370" max="15373" width="6" style="1" customWidth="1"/>
    <col min="15374" max="15374" width="5.5" style="1" customWidth="1"/>
    <col min="15375" max="15616" width="9" style="1"/>
    <col min="15617" max="15617" width="7.75" style="1" customWidth="1"/>
    <col min="15618" max="15621" width="7.625" style="1" customWidth="1"/>
    <col min="15622" max="15622" width="6.5" style="1" customWidth="1"/>
    <col min="15623" max="15625" width="7.625" style="1" customWidth="1"/>
    <col min="15626" max="15629" width="6" style="1" customWidth="1"/>
    <col min="15630" max="15630" width="5.5" style="1" customWidth="1"/>
    <col min="15631" max="15872" width="9" style="1"/>
    <col min="15873" max="15873" width="7.75" style="1" customWidth="1"/>
    <col min="15874" max="15877" width="7.625" style="1" customWidth="1"/>
    <col min="15878" max="15878" width="6.5" style="1" customWidth="1"/>
    <col min="15879" max="15881" width="7.625" style="1" customWidth="1"/>
    <col min="15882" max="15885" width="6" style="1" customWidth="1"/>
    <col min="15886" max="15886" width="5.5" style="1" customWidth="1"/>
    <col min="15887" max="16128" width="9" style="1"/>
    <col min="16129" max="16129" width="7.75" style="1" customWidth="1"/>
    <col min="16130" max="16133" width="7.625" style="1" customWidth="1"/>
    <col min="16134" max="16134" width="6.5" style="1" customWidth="1"/>
    <col min="16135" max="16137" width="7.625" style="1" customWidth="1"/>
    <col min="16138" max="16141" width="6" style="1" customWidth="1"/>
    <col min="16142" max="16142" width="5.5" style="1" customWidth="1"/>
    <col min="16143" max="16384" width="9" style="1"/>
  </cols>
  <sheetData>
    <row r="1" spans="1:16" ht="42" customHeight="1" thickBot="1">
      <c r="A1" s="47" t="s">
        <v>37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6" ht="30.75" customHeight="1">
      <c r="A2" s="48" t="s">
        <v>0</v>
      </c>
      <c r="B2" s="50" t="s">
        <v>1</v>
      </c>
      <c r="C2" s="50"/>
      <c r="D2" s="50"/>
      <c r="E2" s="50" t="s">
        <v>2</v>
      </c>
      <c r="F2" s="52" t="s">
        <v>3</v>
      </c>
      <c r="G2" s="50" t="s">
        <v>4</v>
      </c>
      <c r="H2" s="50"/>
      <c r="I2" s="50"/>
      <c r="J2" s="54" t="s">
        <v>5</v>
      </c>
      <c r="K2" s="54" t="s">
        <v>6</v>
      </c>
      <c r="L2" s="56" t="s">
        <v>7</v>
      </c>
      <c r="M2" s="56"/>
      <c r="N2" s="57" t="s">
        <v>8</v>
      </c>
      <c r="P2" s="2"/>
    </row>
    <row r="3" spans="1:16" ht="27" customHeight="1" thickBot="1">
      <c r="A3" s="49"/>
      <c r="B3" s="36" t="s">
        <v>9</v>
      </c>
      <c r="C3" s="36" t="s">
        <v>10</v>
      </c>
      <c r="D3" s="36" t="s">
        <v>11</v>
      </c>
      <c r="E3" s="51"/>
      <c r="F3" s="53"/>
      <c r="G3" s="36" t="s">
        <v>12</v>
      </c>
      <c r="H3" s="36" t="s">
        <v>10</v>
      </c>
      <c r="I3" s="36" t="s">
        <v>11</v>
      </c>
      <c r="J3" s="55"/>
      <c r="K3" s="55"/>
      <c r="L3" s="36" t="s">
        <v>13</v>
      </c>
      <c r="M3" s="36" t="s">
        <v>14</v>
      </c>
      <c r="N3" s="58"/>
    </row>
    <row r="4" spans="1:16" ht="27" customHeight="1" thickBot="1">
      <c r="A4" s="6" t="s">
        <v>9</v>
      </c>
      <c r="B4" s="8">
        <f>SUM(B5:B26)</f>
        <v>493853</v>
      </c>
      <c r="C4" s="8">
        <f>SUM(C5:C26)</f>
        <v>242819</v>
      </c>
      <c r="D4" s="8">
        <f>SUM(D5:D26)</f>
        <v>251034</v>
      </c>
      <c r="E4" s="8">
        <f>SUM(E5:E26)</f>
        <v>225553</v>
      </c>
      <c r="F4" s="35">
        <f>B4/E4</f>
        <v>2.1895208664925758</v>
      </c>
      <c r="G4" s="8">
        <f t="shared" ref="G4:M4" si="0">SUM(G5:G26)</f>
        <v>431593</v>
      </c>
      <c r="H4" s="8">
        <f t="shared" si="0"/>
        <v>210779</v>
      </c>
      <c r="I4" s="8">
        <f t="shared" si="0"/>
        <v>220814</v>
      </c>
      <c r="J4" s="8">
        <f t="shared" si="0"/>
        <v>5946</v>
      </c>
      <c r="K4" s="8">
        <f t="shared" si="0"/>
        <v>5303</v>
      </c>
      <c r="L4" s="9">
        <f t="shared" si="0"/>
        <v>653</v>
      </c>
      <c r="M4" s="9">
        <f t="shared" si="0"/>
        <v>565</v>
      </c>
      <c r="N4" s="7"/>
    </row>
    <row r="5" spans="1:16" s="3" customFormat="1" ht="24.95" customHeight="1">
      <c r="A5" s="24" t="s">
        <v>15</v>
      </c>
      <c r="B5" s="25">
        <f>C5+D5</f>
        <v>34809</v>
      </c>
      <c r="C5" s="21">
        <v>16671</v>
      </c>
      <c r="D5" s="21">
        <v>18138</v>
      </c>
      <c r="E5" s="21">
        <v>17196</v>
      </c>
      <c r="F5" s="20">
        <v>2.02</v>
      </c>
      <c r="G5" s="26">
        <f>SUM(H5:I5)</f>
        <v>31245</v>
      </c>
      <c r="H5" s="27">
        <v>14914</v>
      </c>
      <c r="I5" s="27">
        <v>16331</v>
      </c>
      <c r="J5" s="22">
        <v>363</v>
      </c>
      <c r="K5" s="22">
        <v>478</v>
      </c>
      <c r="L5" s="23">
        <v>-109</v>
      </c>
      <c r="M5" s="23">
        <v>-8</v>
      </c>
      <c r="N5" s="28">
        <f t="shared" ref="N5:N26" si="1">RANK(B5,$B$5:$B$26,0)</f>
        <v>1</v>
      </c>
    </row>
    <row r="6" spans="1:16" s="3" customFormat="1" ht="24.95" customHeight="1">
      <c r="A6" s="10" t="s">
        <v>16</v>
      </c>
      <c r="B6" s="11">
        <f t="shared" ref="B6:B26" si="2">C6+D6</f>
        <v>15326</v>
      </c>
      <c r="C6" s="21">
        <v>7594</v>
      </c>
      <c r="D6" s="21">
        <v>7732</v>
      </c>
      <c r="E6" s="21">
        <v>7793</v>
      </c>
      <c r="F6" s="20">
        <v>1.97</v>
      </c>
      <c r="G6" s="12">
        <f t="shared" ref="G6:G26" si="3">SUM(H6:I6)</f>
        <v>13711</v>
      </c>
      <c r="H6" s="13">
        <v>6760</v>
      </c>
      <c r="I6" s="13">
        <v>6951</v>
      </c>
      <c r="J6" s="22">
        <v>870</v>
      </c>
      <c r="K6" s="22">
        <v>196</v>
      </c>
      <c r="L6" s="23">
        <v>673</v>
      </c>
      <c r="M6" s="23">
        <v>350</v>
      </c>
      <c r="N6" s="14">
        <f t="shared" si="1"/>
        <v>17</v>
      </c>
    </row>
    <row r="7" spans="1:16" s="3" customFormat="1" ht="24.95" customHeight="1">
      <c r="A7" s="10" t="s">
        <v>17</v>
      </c>
      <c r="B7" s="11">
        <f t="shared" si="2"/>
        <v>14889</v>
      </c>
      <c r="C7" s="21">
        <v>7379</v>
      </c>
      <c r="D7" s="21">
        <v>7510</v>
      </c>
      <c r="E7" s="21">
        <v>7381</v>
      </c>
      <c r="F7" s="20">
        <v>2.02</v>
      </c>
      <c r="G7" s="12">
        <f t="shared" si="3"/>
        <v>13250</v>
      </c>
      <c r="H7" s="13">
        <v>6529</v>
      </c>
      <c r="I7" s="13">
        <v>6721</v>
      </c>
      <c r="J7" s="22">
        <v>116</v>
      </c>
      <c r="K7" s="22">
        <v>185</v>
      </c>
      <c r="L7" s="23">
        <v>-69</v>
      </c>
      <c r="M7" s="23">
        <v>-30</v>
      </c>
      <c r="N7" s="14">
        <f t="shared" si="1"/>
        <v>19</v>
      </c>
    </row>
    <row r="8" spans="1:16" s="3" customFormat="1" ht="24.95" customHeight="1">
      <c r="A8" s="10" t="s">
        <v>18</v>
      </c>
      <c r="B8" s="11">
        <f t="shared" si="2"/>
        <v>33475</v>
      </c>
      <c r="C8" s="21">
        <v>16530</v>
      </c>
      <c r="D8" s="21">
        <v>16945</v>
      </c>
      <c r="E8" s="21">
        <v>17750</v>
      </c>
      <c r="F8" s="20">
        <v>1.89</v>
      </c>
      <c r="G8" s="12">
        <f t="shared" si="3"/>
        <v>30031</v>
      </c>
      <c r="H8" s="13">
        <v>14795</v>
      </c>
      <c r="I8" s="13">
        <v>15236</v>
      </c>
      <c r="J8" s="22">
        <v>338</v>
      </c>
      <c r="K8" s="22">
        <v>445</v>
      </c>
      <c r="L8" s="23">
        <v>-108</v>
      </c>
      <c r="M8" s="23">
        <v>-44</v>
      </c>
      <c r="N8" s="14">
        <f t="shared" si="1"/>
        <v>2</v>
      </c>
    </row>
    <row r="9" spans="1:16" s="3" customFormat="1" ht="24.95" customHeight="1">
      <c r="A9" s="10" t="s">
        <v>19</v>
      </c>
      <c r="B9" s="11">
        <f t="shared" si="2"/>
        <v>33137</v>
      </c>
      <c r="C9" s="21">
        <v>16287</v>
      </c>
      <c r="D9" s="21">
        <v>16850</v>
      </c>
      <c r="E9" s="21">
        <v>16357</v>
      </c>
      <c r="F9" s="20">
        <v>2.0299999999999998</v>
      </c>
      <c r="G9" s="12">
        <f t="shared" si="3"/>
        <v>28598</v>
      </c>
      <c r="H9" s="13">
        <v>13976</v>
      </c>
      <c r="I9" s="13">
        <v>14622</v>
      </c>
      <c r="J9" s="22">
        <v>374</v>
      </c>
      <c r="K9" s="22">
        <v>480</v>
      </c>
      <c r="L9" s="23">
        <v>-98</v>
      </c>
      <c r="M9" s="23">
        <v>-28</v>
      </c>
      <c r="N9" s="14">
        <f t="shared" si="1"/>
        <v>3</v>
      </c>
    </row>
    <row r="10" spans="1:16" s="3" customFormat="1" ht="24.95" customHeight="1">
      <c r="A10" s="10" t="s">
        <v>20</v>
      </c>
      <c r="B10" s="11">
        <f t="shared" si="2"/>
        <v>17339</v>
      </c>
      <c r="C10" s="21">
        <v>8527</v>
      </c>
      <c r="D10" s="21">
        <v>8812</v>
      </c>
      <c r="E10" s="21">
        <v>8469</v>
      </c>
      <c r="F10" s="20">
        <v>2.0499999999999998</v>
      </c>
      <c r="G10" s="12">
        <f t="shared" si="3"/>
        <v>15260</v>
      </c>
      <c r="H10" s="13">
        <v>7421</v>
      </c>
      <c r="I10" s="13">
        <v>7839</v>
      </c>
      <c r="J10" s="33">
        <v>1460</v>
      </c>
      <c r="K10" s="22">
        <v>205</v>
      </c>
      <c r="L10" s="34">
        <v>1263</v>
      </c>
      <c r="M10" s="23">
        <v>553</v>
      </c>
      <c r="N10" s="14">
        <f t="shared" si="1"/>
        <v>14</v>
      </c>
    </row>
    <row r="11" spans="1:16" s="3" customFormat="1" ht="24.95" customHeight="1">
      <c r="A11" s="10" t="s">
        <v>21</v>
      </c>
      <c r="B11" s="11">
        <f t="shared" si="2"/>
        <v>14753</v>
      </c>
      <c r="C11" s="21">
        <v>7265</v>
      </c>
      <c r="D11" s="21">
        <v>7488</v>
      </c>
      <c r="E11" s="21">
        <v>6476</v>
      </c>
      <c r="F11" s="20">
        <v>2.2799999999999998</v>
      </c>
      <c r="G11" s="12">
        <f t="shared" si="3"/>
        <v>12589</v>
      </c>
      <c r="H11" s="13">
        <v>6129</v>
      </c>
      <c r="I11" s="13">
        <v>6460</v>
      </c>
      <c r="J11" s="22">
        <v>146</v>
      </c>
      <c r="K11" s="22">
        <v>183</v>
      </c>
      <c r="L11" s="23">
        <v>-29</v>
      </c>
      <c r="M11" s="23">
        <v>-20</v>
      </c>
      <c r="N11" s="14">
        <f t="shared" si="1"/>
        <v>20</v>
      </c>
    </row>
    <row r="12" spans="1:16" s="3" customFormat="1" ht="24.95" customHeight="1">
      <c r="A12" s="10" t="s">
        <v>22</v>
      </c>
      <c r="B12" s="11">
        <f t="shared" si="2"/>
        <v>29107</v>
      </c>
      <c r="C12" s="21">
        <v>14264</v>
      </c>
      <c r="D12" s="21">
        <v>14843</v>
      </c>
      <c r="E12" s="21">
        <v>10680</v>
      </c>
      <c r="F12" s="20">
        <v>2.73</v>
      </c>
      <c r="G12" s="12">
        <f t="shared" si="3"/>
        <v>24292</v>
      </c>
      <c r="H12" s="13">
        <v>11775</v>
      </c>
      <c r="I12" s="13">
        <v>12517</v>
      </c>
      <c r="J12" s="22">
        <v>198</v>
      </c>
      <c r="K12" s="22">
        <v>270</v>
      </c>
      <c r="L12" s="23">
        <v>-74</v>
      </c>
      <c r="M12" s="23">
        <v>-18</v>
      </c>
      <c r="N12" s="14">
        <f t="shared" si="1"/>
        <v>6</v>
      </c>
    </row>
    <row r="13" spans="1:16" s="3" customFormat="1" ht="24.95" customHeight="1">
      <c r="A13" s="10" t="s">
        <v>23</v>
      </c>
      <c r="B13" s="11">
        <f t="shared" si="2"/>
        <v>20016</v>
      </c>
      <c r="C13" s="21">
        <v>9659</v>
      </c>
      <c r="D13" s="21">
        <v>10357</v>
      </c>
      <c r="E13" s="21">
        <v>8521</v>
      </c>
      <c r="F13" s="20">
        <v>2.35</v>
      </c>
      <c r="G13" s="12">
        <f t="shared" si="3"/>
        <v>17901</v>
      </c>
      <c r="H13" s="13">
        <v>8573</v>
      </c>
      <c r="I13" s="13">
        <v>9328</v>
      </c>
      <c r="J13" s="22">
        <v>116</v>
      </c>
      <c r="K13" s="22">
        <v>157</v>
      </c>
      <c r="L13" s="23">
        <v>-49</v>
      </c>
      <c r="M13" s="23">
        <v>-11</v>
      </c>
      <c r="N13" s="14">
        <f t="shared" si="1"/>
        <v>12</v>
      </c>
    </row>
    <row r="14" spans="1:16" s="3" customFormat="1" ht="24.95" customHeight="1">
      <c r="A14" s="10" t="s">
        <v>24</v>
      </c>
      <c r="B14" s="11">
        <f t="shared" si="2"/>
        <v>16457</v>
      </c>
      <c r="C14" s="21">
        <v>7828</v>
      </c>
      <c r="D14" s="21">
        <v>8629</v>
      </c>
      <c r="E14" s="21">
        <v>6558</v>
      </c>
      <c r="F14" s="20">
        <v>2.5099999999999998</v>
      </c>
      <c r="G14" s="12">
        <f t="shared" si="3"/>
        <v>14333</v>
      </c>
      <c r="H14" s="13">
        <v>6725</v>
      </c>
      <c r="I14" s="13">
        <v>7608</v>
      </c>
      <c r="J14" s="22">
        <v>121</v>
      </c>
      <c r="K14" s="22">
        <v>146</v>
      </c>
      <c r="L14" s="23">
        <v>-26</v>
      </c>
      <c r="M14" s="23">
        <v>0</v>
      </c>
      <c r="N14" s="14">
        <f t="shared" si="1"/>
        <v>16</v>
      </c>
    </row>
    <row r="15" spans="1:16" s="3" customFormat="1" ht="24.95" customHeight="1">
      <c r="A15" s="10" t="s">
        <v>25</v>
      </c>
      <c r="B15" s="11">
        <f t="shared" si="2"/>
        <v>22557</v>
      </c>
      <c r="C15" s="21">
        <v>11446</v>
      </c>
      <c r="D15" s="21">
        <v>11111</v>
      </c>
      <c r="E15" s="21">
        <v>9678</v>
      </c>
      <c r="F15" s="20">
        <v>2.33</v>
      </c>
      <c r="G15" s="12">
        <f t="shared" si="3"/>
        <v>18552</v>
      </c>
      <c r="H15" s="13">
        <v>9381</v>
      </c>
      <c r="I15" s="13">
        <v>9171</v>
      </c>
      <c r="J15" s="22">
        <v>203</v>
      </c>
      <c r="K15" s="22">
        <v>129</v>
      </c>
      <c r="L15" s="23">
        <v>92</v>
      </c>
      <c r="M15" s="23">
        <v>22</v>
      </c>
      <c r="N15" s="14">
        <f t="shared" si="1"/>
        <v>10</v>
      </c>
    </row>
    <row r="16" spans="1:16" s="3" customFormat="1" ht="24.95" customHeight="1">
      <c r="A16" s="10" t="s">
        <v>26</v>
      </c>
      <c r="B16" s="11">
        <f t="shared" si="2"/>
        <v>32868</v>
      </c>
      <c r="C16" s="21">
        <v>16385</v>
      </c>
      <c r="D16" s="21">
        <v>16483</v>
      </c>
      <c r="E16" s="21">
        <v>14441</v>
      </c>
      <c r="F16" s="20">
        <v>2.2799999999999998</v>
      </c>
      <c r="G16" s="12">
        <f t="shared" si="3"/>
        <v>28538</v>
      </c>
      <c r="H16" s="13">
        <v>14092</v>
      </c>
      <c r="I16" s="13">
        <v>14446</v>
      </c>
      <c r="J16" s="22">
        <v>266</v>
      </c>
      <c r="K16" s="22">
        <v>282</v>
      </c>
      <c r="L16" s="23">
        <v>-11</v>
      </c>
      <c r="M16" s="23">
        <v>18</v>
      </c>
      <c r="N16" s="14">
        <f t="shared" si="1"/>
        <v>4</v>
      </c>
    </row>
    <row r="17" spans="1:14" s="3" customFormat="1" ht="24.95" customHeight="1">
      <c r="A17" s="10" t="s">
        <v>27</v>
      </c>
      <c r="B17" s="11">
        <f t="shared" si="2"/>
        <v>14299</v>
      </c>
      <c r="C17" s="21">
        <v>7264</v>
      </c>
      <c r="D17" s="21">
        <v>7035</v>
      </c>
      <c r="E17" s="21">
        <v>6669</v>
      </c>
      <c r="F17" s="20">
        <v>2.14</v>
      </c>
      <c r="G17" s="12">
        <f t="shared" si="3"/>
        <v>12955</v>
      </c>
      <c r="H17" s="13">
        <v>6576</v>
      </c>
      <c r="I17" s="13">
        <v>6379</v>
      </c>
      <c r="J17" s="22">
        <v>85</v>
      </c>
      <c r="K17" s="22">
        <v>150</v>
      </c>
      <c r="L17" s="23">
        <v>-71</v>
      </c>
      <c r="M17" s="23">
        <v>-19</v>
      </c>
      <c r="N17" s="14">
        <f t="shared" si="1"/>
        <v>21</v>
      </c>
    </row>
    <row r="18" spans="1:14" s="3" customFormat="1" ht="24.95" customHeight="1">
      <c r="A18" s="10" t="s">
        <v>28</v>
      </c>
      <c r="B18" s="11">
        <f t="shared" si="2"/>
        <v>17320</v>
      </c>
      <c r="C18" s="21">
        <v>8347</v>
      </c>
      <c r="D18" s="21">
        <v>8973</v>
      </c>
      <c r="E18" s="21">
        <v>8059</v>
      </c>
      <c r="F18" s="20">
        <v>2.15</v>
      </c>
      <c r="G18" s="12">
        <f t="shared" si="3"/>
        <v>15537</v>
      </c>
      <c r="H18" s="13">
        <v>7414</v>
      </c>
      <c r="I18" s="13">
        <v>8123</v>
      </c>
      <c r="J18" s="22">
        <v>112</v>
      </c>
      <c r="K18" s="22">
        <v>161</v>
      </c>
      <c r="L18" s="23">
        <v>-44</v>
      </c>
      <c r="M18" s="23">
        <v>-11</v>
      </c>
      <c r="N18" s="14">
        <f t="shared" si="1"/>
        <v>15</v>
      </c>
    </row>
    <row r="19" spans="1:14" s="3" customFormat="1" ht="24.95" customHeight="1">
      <c r="A19" s="10" t="s">
        <v>29</v>
      </c>
      <c r="B19" s="11">
        <f t="shared" si="2"/>
        <v>31979</v>
      </c>
      <c r="C19" s="21">
        <v>15654</v>
      </c>
      <c r="D19" s="21">
        <v>16325</v>
      </c>
      <c r="E19" s="21">
        <v>14144</v>
      </c>
      <c r="F19" s="20">
        <v>2.2599999999999998</v>
      </c>
      <c r="G19" s="12">
        <f t="shared" si="3"/>
        <v>27657</v>
      </c>
      <c r="H19" s="13">
        <v>13386</v>
      </c>
      <c r="I19" s="13">
        <v>14271</v>
      </c>
      <c r="J19" s="22">
        <v>159</v>
      </c>
      <c r="K19" s="22">
        <v>260</v>
      </c>
      <c r="L19" s="23">
        <v>-109</v>
      </c>
      <c r="M19" s="23">
        <v>-33</v>
      </c>
      <c r="N19" s="14">
        <f t="shared" si="1"/>
        <v>5</v>
      </c>
    </row>
    <row r="20" spans="1:14" s="3" customFormat="1" ht="24.95" customHeight="1">
      <c r="A20" s="10" t="s">
        <v>30</v>
      </c>
      <c r="B20" s="11">
        <f t="shared" si="2"/>
        <v>27290</v>
      </c>
      <c r="C20" s="21">
        <v>13133</v>
      </c>
      <c r="D20" s="21">
        <v>14157</v>
      </c>
      <c r="E20" s="21">
        <v>10234</v>
      </c>
      <c r="F20" s="20">
        <v>2.67</v>
      </c>
      <c r="G20" s="12">
        <f t="shared" si="3"/>
        <v>22493</v>
      </c>
      <c r="H20" s="13">
        <v>10700</v>
      </c>
      <c r="I20" s="13">
        <v>11793</v>
      </c>
      <c r="J20" s="22">
        <v>193</v>
      </c>
      <c r="K20" s="22">
        <v>272</v>
      </c>
      <c r="L20" s="23">
        <v>-81</v>
      </c>
      <c r="M20" s="23">
        <v>-6</v>
      </c>
      <c r="N20" s="14">
        <f t="shared" si="1"/>
        <v>8</v>
      </c>
    </row>
    <row r="21" spans="1:14" s="3" customFormat="1" ht="24.95" customHeight="1">
      <c r="A21" s="10" t="s">
        <v>31</v>
      </c>
      <c r="B21" s="11">
        <f>C21+D21</f>
        <v>15149</v>
      </c>
      <c r="C21" s="21">
        <v>7565</v>
      </c>
      <c r="D21" s="21">
        <v>7584</v>
      </c>
      <c r="E21" s="21">
        <v>7662</v>
      </c>
      <c r="F21" s="20">
        <v>1.98</v>
      </c>
      <c r="G21" s="12">
        <f t="shared" si="3"/>
        <v>13799</v>
      </c>
      <c r="H21" s="13">
        <v>6887</v>
      </c>
      <c r="I21" s="13">
        <v>6912</v>
      </c>
      <c r="J21" s="22">
        <v>94</v>
      </c>
      <c r="K21" s="22">
        <v>186</v>
      </c>
      <c r="L21" s="23">
        <v>-101</v>
      </c>
      <c r="M21" s="23">
        <v>-28</v>
      </c>
      <c r="N21" s="14">
        <f t="shared" si="1"/>
        <v>18</v>
      </c>
    </row>
    <row r="22" spans="1:14" s="3" customFormat="1" ht="24.95" customHeight="1">
      <c r="A22" s="10" t="s">
        <v>32</v>
      </c>
      <c r="B22" s="11">
        <f t="shared" si="2"/>
        <v>18864</v>
      </c>
      <c r="C22" s="21">
        <v>9168</v>
      </c>
      <c r="D22" s="21">
        <v>9696</v>
      </c>
      <c r="E22" s="21">
        <v>8266</v>
      </c>
      <c r="F22" s="20">
        <v>2.2799999999999998</v>
      </c>
      <c r="G22" s="12">
        <f t="shared" si="3"/>
        <v>16353</v>
      </c>
      <c r="H22" s="13">
        <v>7900</v>
      </c>
      <c r="I22" s="13">
        <v>8453</v>
      </c>
      <c r="J22" s="22">
        <v>149</v>
      </c>
      <c r="K22" s="22">
        <v>172</v>
      </c>
      <c r="L22" s="23">
        <v>-26</v>
      </c>
      <c r="M22" s="23">
        <v>0</v>
      </c>
      <c r="N22" s="14">
        <f t="shared" si="1"/>
        <v>13</v>
      </c>
    </row>
    <row r="23" spans="1:14" s="3" customFormat="1" ht="24.95" customHeight="1">
      <c r="A23" s="10" t="s">
        <v>33</v>
      </c>
      <c r="B23" s="11">
        <f t="shared" si="2"/>
        <v>27936</v>
      </c>
      <c r="C23" s="21">
        <v>13325</v>
      </c>
      <c r="D23" s="21">
        <v>14611</v>
      </c>
      <c r="E23" s="21">
        <v>12055</v>
      </c>
      <c r="F23" s="20">
        <v>2.3199999999999998</v>
      </c>
      <c r="G23" s="12">
        <f t="shared" si="3"/>
        <v>24658</v>
      </c>
      <c r="H23" s="13">
        <v>11688</v>
      </c>
      <c r="I23" s="13">
        <v>12970</v>
      </c>
      <c r="J23" s="22">
        <v>186</v>
      </c>
      <c r="K23" s="22">
        <v>306</v>
      </c>
      <c r="L23" s="23">
        <v>-129</v>
      </c>
      <c r="M23" s="23">
        <v>-13</v>
      </c>
      <c r="N23" s="14">
        <f t="shared" si="1"/>
        <v>7</v>
      </c>
    </row>
    <row r="24" spans="1:14" s="3" customFormat="1" ht="24.95" customHeight="1">
      <c r="A24" s="10" t="s">
        <v>34</v>
      </c>
      <c r="B24" s="11">
        <f t="shared" si="2"/>
        <v>11486</v>
      </c>
      <c r="C24" s="21">
        <v>5783</v>
      </c>
      <c r="D24" s="21">
        <v>5703</v>
      </c>
      <c r="E24" s="21">
        <v>5018</v>
      </c>
      <c r="F24" s="20">
        <v>2.29</v>
      </c>
      <c r="G24" s="12">
        <f t="shared" si="3"/>
        <v>10033</v>
      </c>
      <c r="H24" s="13">
        <v>5023</v>
      </c>
      <c r="I24" s="13">
        <v>5010</v>
      </c>
      <c r="J24" s="22">
        <v>103</v>
      </c>
      <c r="K24" s="22">
        <v>127</v>
      </c>
      <c r="L24" s="23">
        <v>-27</v>
      </c>
      <c r="M24" s="23">
        <v>-13</v>
      </c>
      <c r="N24" s="14">
        <f t="shared" si="1"/>
        <v>22</v>
      </c>
    </row>
    <row r="25" spans="1:14" s="3" customFormat="1" ht="24.95" customHeight="1">
      <c r="A25" s="10" t="s">
        <v>35</v>
      </c>
      <c r="B25" s="11">
        <f t="shared" si="2"/>
        <v>24100</v>
      </c>
      <c r="C25" s="21">
        <v>12019</v>
      </c>
      <c r="D25" s="21">
        <v>12081</v>
      </c>
      <c r="E25" s="21">
        <v>11047</v>
      </c>
      <c r="F25" s="20">
        <v>2.1800000000000002</v>
      </c>
      <c r="G25" s="12">
        <f t="shared" si="3"/>
        <v>20919</v>
      </c>
      <c r="H25" s="13">
        <v>10359</v>
      </c>
      <c r="I25" s="13">
        <v>10560</v>
      </c>
      <c r="J25" s="22">
        <v>154</v>
      </c>
      <c r="K25" s="22">
        <v>325</v>
      </c>
      <c r="L25" s="23">
        <v>-155</v>
      </c>
      <c r="M25" s="23">
        <v>-77</v>
      </c>
      <c r="N25" s="14">
        <f t="shared" si="1"/>
        <v>9</v>
      </c>
    </row>
    <row r="26" spans="1:14" s="3" customFormat="1" ht="24.95" customHeight="1" thickBot="1">
      <c r="A26" s="15" t="s">
        <v>36</v>
      </c>
      <c r="B26" s="16">
        <f t="shared" si="2"/>
        <v>20697</v>
      </c>
      <c r="C26" s="29">
        <v>10726</v>
      </c>
      <c r="D26" s="29">
        <v>9971</v>
      </c>
      <c r="E26" s="29">
        <v>11099</v>
      </c>
      <c r="F26" s="30">
        <v>1.86</v>
      </c>
      <c r="G26" s="17">
        <f t="shared" si="3"/>
        <v>18889</v>
      </c>
      <c r="H26" s="18">
        <v>9776</v>
      </c>
      <c r="I26" s="18">
        <v>9113</v>
      </c>
      <c r="J26" s="31">
        <v>140</v>
      </c>
      <c r="K26" s="31">
        <v>188</v>
      </c>
      <c r="L26" s="32">
        <v>-59</v>
      </c>
      <c r="M26" s="32">
        <v>-19</v>
      </c>
      <c r="N26" s="19">
        <f t="shared" si="1"/>
        <v>11</v>
      </c>
    </row>
  </sheetData>
  <mergeCells count="10">
    <mergeCell ref="A1:N1"/>
    <mergeCell ref="A2:A3"/>
    <mergeCell ref="B2:D2"/>
    <mergeCell ref="E2:E3"/>
    <mergeCell ref="F2:F3"/>
    <mergeCell ref="G2:I2"/>
    <mergeCell ref="J2:J3"/>
    <mergeCell ref="K2:K3"/>
    <mergeCell ref="L2:M2"/>
    <mergeCell ref="N2:N3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4" orientation="portrait" copies="5" r:id="rId1"/>
  <headerFooter alignWithMargins="0"/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11월</vt:lpstr>
      <vt:lpstr>10월</vt:lpstr>
      <vt:lpstr>9월</vt:lpstr>
      <vt:lpstr>8월</vt:lpstr>
      <vt:lpstr>7월</vt:lpstr>
      <vt:lpstr>6월</vt:lpstr>
      <vt:lpstr>5월</vt:lpstr>
      <vt:lpstr>4월</vt:lpstr>
      <vt:lpstr>3월</vt:lpstr>
      <vt:lpstr>2월</vt:lpstr>
      <vt:lpstr>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2024-01-04T01:32:01Z</cp:lastPrinted>
  <dcterms:created xsi:type="dcterms:W3CDTF">2022-02-03T04:43:13Z</dcterms:created>
  <dcterms:modified xsi:type="dcterms:W3CDTF">2025-12-01T00:29:32Z</dcterms:modified>
</cp:coreProperties>
</file>